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1" firstSheet="5" activeTab="7"/>
  </bookViews>
  <sheets>
    <sheet name="표지" sheetId="10" r:id="rId1"/>
    <sheet name="점검계획" sheetId="17" r:id="rId2"/>
    <sheet name="일상" sheetId="1" r:id="rId3"/>
    <sheet name="변압기(년)" sheetId="3" r:id="rId4"/>
    <sheet name="계전기(년)" sheetId="4" r:id="rId5"/>
    <sheet name="고압절연_접지(년)" sheetId="5" r:id="rId6"/>
    <sheet name="절연내력(년)" sheetId="6" r:id="rId7"/>
    <sheet name="저압_절연(년)" sheetId="14" r:id="rId8"/>
    <sheet name="저압_접지(반,년)" sheetId="8" r:id="rId9"/>
    <sheet name="발전(분,반,년)" sheetId="9" r:id="rId10"/>
    <sheet name="열_1Q" sheetId="16" r:id="rId11"/>
    <sheet name="전원품질" sheetId="13" r:id="rId12"/>
    <sheet name="계측장비" sheetId="11" r:id="rId13"/>
  </sheets>
  <definedNames>
    <definedName name="_xlnm._FilterDatabase" localSheetId="1" hidden="1">점검계획!$A$5:$Q$7</definedName>
    <definedName name="_xlnm.Print_Area" localSheetId="4">'계전기(년)'!$A$1:$J$45</definedName>
    <definedName name="_xlnm.Print_Area" localSheetId="12">계측장비!$A$1:$I$39</definedName>
    <definedName name="_xlnm.Print_Area" localSheetId="5">'고압절연_접지(년)'!$A$1:$G$33</definedName>
    <definedName name="_xlnm.Print_Area" localSheetId="9">'발전(분,반,년)'!$A$1:$F$41</definedName>
    <definedName name="_xlnm.Print_Area" localSheetId="3">'변압기(년)'!$A$1:$M$34</definedName>
    <definedName name="_xlnm.Print_Area" localSheetId="10">열_1Q!$A$1:$P$26</definedName>
    <definedName name="_xlnm.Print_Area" localSheetId="2">일상!$A$1:$R$53</definedName>
    <definedName name="_xlnm.Print_Area" localSheetId="7">'저압_절연(년)'!$A$1:$L$52</definedName>
    <definedName name="_xlnm.Print_Area" localSheetId="8">'저압_접지(반,년)'!$A$1:$F$34</definedName>
    <definedName name="_xlnm.Print_Area" localSheetId="11">전원품질!$A$1:$U$37</definedName>
    <definedName name="_xlnm.Print_Area" localSheetId="6">'절연내력(년)'!$A$1:$O$40</definedName>
    <definedName name="_xlnm.Print_Area" localSheetId="0">표지!$A$1:$G$36</definedName>
    <definedName name="_xlnm.Print_Titles" localSheetId="7">'저압_절연(년)'!$6:$7</definedName>
    <definedName name="_xlnm.Print_Titles" localSheetId="8">'저압_접지(반,년)'!$6:$6</definedName>
  </definedNames>
  <calcPr calcId="152511"/>
</workbook>
</file>

<file path=xl/calcChain.xml><?xml version="1.0" encoding="utf-8"?>
<calcChain xmlns="http://schemas.openxmlformats.org/spreadsheetml/2006/main">
  <c r="I10" i="14" l="1"/>
  <c r="I9" i="14"/>
  <c r="K10" i="14"/>
  <c r="K9" i="14"/>
  <c r="E10" i="14"/>
  <c r="C10" i="14"/>
  <c r="C9" i="14"/>
  <c r="E9" i="14" s="1"/>
  <c r="Q4" i="17" l="1"/>
  <c r="P4" i="17"/>
  <c r="O4" i="17"/>
  <c r="N4" i="17"/>
  <c r="M4" i="17"/>
  <c r="L4" i="17"/>
  <c r="K4" i="17"/>
  <c r="J4" i="17"/>
  <c r="I4" i="17"/>
  <c r="H4" i="17"/>
  <c r="G4" i="17"/>
  <c r="F4" i="17"/>
  <c r="E4" i="17"/>
  <c r="D4" i="17"/>
  <c r="C4" i="17"/>
  <c r="B4" i="17" l="1"/>
  <c r="E12" i="8" l="1"/>
  <c r="F22" i="16" l="1"/>
  <c r="G25" i="16" s="1"/>
  <c r="E22" i="16"/>
  <c r="N15" i="16"/>
  <c r="M15" i="16"/>
  <c r="F15" i="16"/>
  <c r="G18" i="16" s="1"/>
  <c r="E15" i="16"/>
  <c r="N8" i="16"/>
  <c r="M8" i="16"/>
  <c r="F8" i="16"/>
  <c r="E8" i="16"/>
  <c r="O11" i="16" l="1"/>
  <c r="O18" i="16"/>
  <c r="G11" i="16"/>
  <c r="U14" i="3"/>
  <c r="U16" i="3" l="1"/>
</calcChain>
</file>

<file path=xl/comments1.xml><?xml version="1.0" encoding="utf-8"?>
<comments xmlns="http://schemas.openxmlformats.org/spreadsheetml/2006/main">
  <authors>
    <author>만든 이</author>
  </authors>
  <commentList>
    <comment ref="F7" authorId="0" shapeId="0">
      <text>
        <r>
          <rPr>
            <sz val="10"/>
            <color indexed="81"/>
            <rFont val="굴림"/>
            <family val="3"/>
            <charset val="129"/>
          </rPr>
          <t xml:space="preserve">
60㎣,100㎣
선택하세요</t>
        </r>
      </text>
    </comment>
  </commentList>
</comments>
</file>

<file path=xl/sharedStrings.xml><?xml version="1.0" encoding="utf-8"?>
<sst xmlns="http://schemas.openxmlformats.org/spreadsheetml/2006/main" count="833" uniqueCount="627">
  <si>
    <t>2. 점검내역</t>
    <phoneticPr fontId="11" type="noConversion"/>
  </si>
  <si>
    <t>설비현황</t>
    <phoneticPr fontId="11" type="noConversion"/>
  </si>
  <si>
    <t>증</t>
    <phoneticPr fontId="11" type="noConversion"/>
  </si>
  <si>
    <t>감</t>
    <phoneticPr fontId="11" type="noConversion"/>
  </si>
  <si>
    <t>특고(고압)설비</t>
    <phoneticPr fontId="11" type="noConversion"/>
  </si>
  <si>
    <t>구분</t>
    <phoneticPr fontId="11" type="noConversion"/>
  </si>
  <si>
    <t>저압설비</t>
    <phoneticPr fontId="11" type="noConversion"/>
  </si>
  <si>
    <t>점검
결과
판정</t>
    <phoneticPr fontId="11" type="noConversion"/>
  </si>
  <si>
    <t>개수
수량</t>
    <phoneticPr fontId="11" type="noConversion"/>
  </si>
  <si>
    <t>부적합
수   량</t>
    <phoneticPr fontId="11" type="noConversion"/>
  </si>
  <si>
    <t>전압
(V)</t>
    <phoneticPr fontId="11" type="noConversion"/>
  </si>
  <si>
    <t>전류
(A)</t>
    <phoneticPr fontId="11" type="noConversion"/>
  </si>
  <si>
    <t>차단장치</t>
    <phoneticPr fontId="11" type="noConversion"/>
  </si>
  <si>
    <t>축전장치</t>
    <phoneticPr fontId="11" type="noConversion"/>
  </si>
  <si>
    <t>발
전
설
비</t>
    <phoneticPr fontId="11" type="noConversion"/>
  </si>
  <si>
    <t>개    폐    기</t>
    <phoneticPr fontId="11" type="noConversion"/>
  </si>
  <si>
    <t>누 전 차 단 기</t>
    <phoneticPr fontId="11" type="noConversion"/>
  </si>
  <si>
    <t>배선용 차단기</t>
    <phoneticPr fontId="11" type="noConversion"/>
  </si>
  <si>
    <t xml:space="preserve"> 배. 분  전  반</t>
    <phoneticPr fontId="11" type="noConversion"/>
  </si>
  <si>
    <t>인 입 구 배 선</t>
    <phoneticPr fontId="11" type="noConversion"/>
  </si>
  <si>
    <t>전    동    기</t>
    <phoneticPr fontId="11" type="noConversion"/>
  </si>
  <si>
    <t>전  열  설  비</t>
    <phoneticPr fontId="11" type="noConversion"/>
  </si>
  <si>
    <t>용    접    기</t>
    <phoneticPr fontId="11" type="noConversion"/>
  </si>
  <si>
    <t>콘    덴    서</t>
    <phoneticPr fontId="11" type="noConversion"/>
  </si>
  <si>
    <t>조  명  설  비</t>
    <phoneticPr fontId="11" type="noConversion"/>
  </si>
  <si>
    <t>구 내 전 선 로</t>
    <phoneticPr fontId="11" type="noConversion"/>
  </si>
  <si>
    <t>기  타  설  비</t>
    <phoneticPr fontId="11" type="noConversion"/>
  </si>
  <si>
    <t>발 전 기</t>
    <phoneticPr fontId="11" type="noConversion"/>
  </si>
  <si>
    <t>수배전용개폐기</t>
    <phoneticPr fontId="11" type="noConversion"/>
  </si>
  <si>
    <t>배 선 ( 모 선 )</t>
    <phoneticPr fontId="11" type="noConversion"/>
  </si>
  <si>
    <t>피     뢰     기</t>
    <phoneticPr fontId="11" type="noConversion"/>
  </si>
  <si>
    <t>변     성     기</t>
    <phoneticPr fontId="11" type="noConversion"/>
  </si>
  <si>
    <t>전  력  퓨  즈</t>
    <phoneticPr fontId="11" type="noConversion"/>
  </si>
  <si>
    <t>변     압     기</t>
    <phoneticPr fontId="11" type="noConversion"/>
  </si>
  <si>
    <t>수  배  전  반</t>
    <phoneticPr fontId="11" type="noConversion"/>
  </si>
  <si>
    <t>계  전  기  류</t>
    <phoneticPr fontId="11" type="noConversion"/>
  </si>
  <si>
    <t>차  단  기  류</t>
    <phoneticPr fontId="11" type="noConversion"/>
  </si>
  <si>
    <t>전력용 콘덴서</t>
    <phoneticPr fontId="11" type="noConversion"/>
  </si>
  <si>
    <t>보  호  설  비</t>
    <phoneticPr fontId="11" type="noConversion"/>
  </si>
  <si>
    <t>부  하  설  비</t>
    <phoneticPr fontId="11" type="noConversion"/>
  </si>
  <si>
    <t>접  지  설  비</t>
    <phoneticPr fontId="11" type="noConversion"/>
  </si>
  <si>
    <t>기  타  설  비</t>
    <phoneticPr fontId="11" type="noConversion"/>
  </si>
  <si>
    <t>지 중 전 선 로</t>
    <phoneticPr fontId="11" type="noConversion"/>
  </si>
  <si>
    <t>가 공 전 선 로</t>
    <phoneticPr fontId="11" type="noConversion"/>
  </si>
  <si>
    <t>A</t>
    <phoneticPr fontId="11" type="noConversion"/>
  </si>
  <si>
    <t>B</t>
    <phoneticPr fontId="11" type="noConversion"/>
  </si>
  <si>
    <t>C</t>
    <phoneticPr fontId="11" type="noConversion"/>
  </si>
  <si>
    <t>N</t>
    <phoneticPr fontId="11" type="noConversion"/>
  </si>
  <si>
    <t>측정개소</t>
    <phoneticPr fontId="11" type="noConversion"/>
  </si>
  <si>
    <t>배율</t>
    <phoneticPr fontId="11" type="noConversion"/>
  </si>
  <si>
    <t>누설
전류
(mA)</t>
    <phoneticPr fontId="11" type="noConversion"/>
  </si>
  <si>
    <t>유효전력량
(kWh)</t>
    <phoneticPr fontId="11" type="noConversion"/>
  </si>
  <si>
    <t>무효전력량
(kVarh)</t>
    <phoneticPr fontId="11" type="noConversion"/>
  </si>
  <si>
    <t>최대전력
(kW)</t>
    <phoneticPr fontId="11" type="noConversion"/>
  </si>
  <si>
    <t>전기설비 점검결과 기록표</t>
    <phoneticPr fontId="11" type="noConversion"/>
  </si>
  <si>
    <t xml:space="preserve">고객명(상호) :                               </t>
    <phoneticPr fontId="11" type="noConversion"/>
  </si>
  <si>
    <t>1. 기본사항</t>
    <phoneticPr fontId="11" type="noConversion"/>
  </si>
  <si>
    <t>수전전압/용량</t>
    <phoneticPr fontId="11" type="noConversion"/>
  </si>
  <si>
    <t xml:space="preserve">            V/             kW</t>
    <phoneticPr fontId="11" type="noConversion"/>
  </si>
  <si>
    <t>발전기전압/용량</t>
    <phoneticPr fontId="11" type="noConversion"/>
  </si>
  <si>
    <t xml:space="preserve">kW  </t>
    <phoneticPr fontId="11" type="noConversion"/>
  </si>
  <si>
    <t>점 검 일 자</t>
    <phoneticPr fontId="11" type="noConversion"/>
  </si>
  <si>
    <t>점 검 종 별</t>
    <phoneticPr fontId="11" type="noConversion"/>
  </si>
  <si>
    <t>점 검 횟 수</t>
    <phoneticPr fontId="11" type="noConversion"/>
  </si>
  <si>
    <t>태   양  광</t>
    <phoneticPr fontId="11" type="noConversion"/>
  </si>
  <si>
    <t>결
재</t>
    <phoneticPr fontId="11" type="noConversion"/>
  </si>
  <si>
    <t>●주간:       ●심야:</t>
    <phoneticPr fontId="11" type="noConversion"/>
  </si>
  <si>
    <t>※ 점검결과의 판정은 ○(적합), ×(부적합), /(해당없음)으로 표시한다</t>
    <phoneticPr fontId="11" type="noConversion"/>
  </si>
  <si>
    <t>3. 종합의견</t>
    <phoneticPr fontId="11" type="noConversion"/>
  </si>
  <si>
    <t>※ 일과후 또는 운휴시에는 반드시 각 개폐기를 개방하도록 하십시요.</t>
    <phoneticPr fontId="11" type="noConversion"/>
  </si>
  <si>
    <t>※ 전기설비의 개.부수 작업은 반드시 정전상태에서 시행하시기 바랍니다.</t>
    <phoneticPr fontId="11" type="noConversion"/>
  </si>
  <si>
    <t>TEL : (032)468-0600      FAX : (032)468-0609</t>
    <phoneticPr fontId="11" type="noConversion"/>
  </si>
  <si>
    <t>▣ 전기 안전관리 대행 /소방시설 유지관리 대행 / 소방시설 작동, 종합점검</t>
    <phoneticPr fontId="11" type="noConversion"/>
  </si>
  <si>
    <t>점검담당자</t>
    <phoneticPr fontId="11" type="noConversion"/>
  </si>
  <si>
    <t>점검확인자</t>
    <phoneticPr fontId="11" type="noConversion"/>
  </si>
  <si>
    <t>(인)</t>
    <phoneticPr fontId="11" type="noConversion"/>
  </si>
  <si>
    <t>※ 보호울타리는 견고하게 설치하고 관계자의 임의출입이 불가하도록 시건장치를 하시기 바랍니다.</t>
    <phoneticPr fontId="11" type="noConversion"/>
  </si>
  <si>
    <t>※ 물기, 습기있는 손으로 전기기계기구를 조작하면 감전사고의 위험이 있으니 절대 금하시기 바랍니다.</t>
    <phoneticPr fontId="11" type="noConversion"/>
  </si>
  <si>
    <t>확
인</t>
    <phoneticPr fontId="11" type="noConversion"/>
  </si>
  <si>
    <t>연합전기안전 주식회사</t>
    <phoneticPr fontId="11" type="noConversion"/>
  </si>
  <si>
    <t xml:space="preserve"> 1. 전력량 검침 (8/29 ~ 9/5)</t>
    <phoneticPr fontId="11" type="noConversion"/>
  </si>
  <si>
    <t xml:space="preserve">   - 유효 : </t>
    <phoneticPr fontId="11" type="noConversion"/>
  </si>
  <si>
    <t xml:space="preserve">   - Peak :</t>
    <phoneticPr fontId="11" type="noConversion"/>
  </si>
  <si>
    <t xml:space="preserve">   - 무효 :</t>
    <phoneticPr fontId="11" type="noConversion"/>
  </si>
  <si>
    <t xml:space="preserve">   - 역률 :</t>
    <phoneticPr fontId="11" type="noConversion"/>
  </si>
  <si>
    <t xml:space="preserve"> 2. 수전설비 육안점검 결과 이상 없습니다</t>
    <phoneticPr fontId="11" type="noConversion"/>
  </si>
  <si>
    <t xml:space="preserve"> 3. 단자열화, 누설전류, 전선발열 등 특이현상 없습니다</t>
    <phoneticPr fontId="11" type="noConversion"/>
  </si>
  <si>
    <t xml:space="preserve">    ※ 작업내역 :  기록</t>
    <phoneticPr fontId="11" type="noConversion"/>
  </si>
  <si>
    <t xml:space="preserve">    ※ 변압기 온도 : 550kVA : 40℃      550kVA : 40℃       Down TR 550kVA : 40℃</t>
    <phoneticPr fontId="11" type="noConversion"/>
  </si>
  <si>
    <t xml:space="preserve"> 5. 콘센트에 문어발식 부하를 연결마십시요</t>
    <phoneticPr fontId="11" type="noConversion"/>
  </si>
  <si>
    <t xml:space="preserve"> 4. 분전반 전면에는 물건 적체를 하지 마십시요(고장시 조치시간이 지연됨)</t>
    <phoneticPr fontId="11" type="noConversion"/>
  </si>
  <si>
    <t>ACSR</t>
    <phoneticPr fontId="11" type="noConversion"/>
  </si>
  <si>
    <t>특고모선</t>
    <phoneticPr fontId="11" type="noConversion"/>
  </si>
  <si>
    <t>Power Fuse &amp; Cut Out Swicth</t>
    <phoneticPr fontId="11" type="noConversion"/>
  </si>
  <si>
    <t>전력용 변압기</t>
    <phoneticPr fontId="11" type="noConversion"/>
  </si>
  <si>
    <t>특고 큐비클반</t>
    <phoneticPr fontId="11" type="noConversion"/>
  </si>
  <si>
    <t>VCB</t>
    <phoneticPr fontId="11" type="noConversion"/>
  </si>
  <si>
    <t>특고 부하설비</t>
    <phoneticPr fontId="11" type="noConversion"/>
  </si>
  <si>
    <t xml:space="preserve">특고 케이블 </t>
    <phoneticPr fontId="11" type="noConversion"/>
  </si>
  <si>
    <t>피뢰기</t>
    <phoneticPr fontId="11" type="noConversion"/>
  </si>
  <si>
    <t>MOF, PT, CT</t>
    <phoneticPr fontId="11" type="noConversion"/>
  </si>
  <si>
    <t>OCR,OCGR,OVR,UVR,POR 등</t>
    <phoneticPr fontId="11" type="noConversion"/>
  </si>
  <si>
    <t>저압 가공선로, 지중케이블</t>
    <phoneticPr fontId="11" type="noConversion"/>
  </si>
  <si>
    <t>저압 배전반, 분전반</t>
    <phoneticPr fontId="11" type="noConversion"/>
  </si>
  <si>
    <t>ELB</t>
    <phoneticPr fontId="11" type="noConversion"/>
  </si>
  <si>
    <t>배           선</t>
    <phoneticPr fontId="11" type="noConversion"/>
  </si>
  <si>
    <t>Motor</t>
    <phoneticPr fontId="11" type="noConversion"/>
  </si>
  <si>
    <t>전기용접기</t>
    <phoneticPr fontId="11" type="noConversion"/>
  </si>
  <si>
    <t>저압용 콘덴서</t>
    <phoneticPr fontId="11" type="noConversion"/>
  </si>
  <si>
    <t>고압용 콘덴서</t>
    <phoneticPr fontId="11" type="noConversion"/>
  </si>
  <si>
    <t>조명설비</t>
    <phoneticPr fontId="11" type="noConversion"/>
  </si>
  <si>
    <t>구내배선</t>
    <phoneticPr fontId="11" type="noConversion"/>
  </si>
  <si>
    <t>옥내/옥외 배선</t>
    <phoneticPr fontId="11" type="noConversion"/>
  </si>
  <si>
    <t>발동발전기, 태양광, 풍력 등</t>
    <phoneticPr fontId="11" type="noConversion"/>
  </si>
  <si>
    <t>ACB, MCCB등</t>
    <phoneticPr fontId="11" type="noConversion"/>
  </si>
  <si>
    <t>시동용 축전지</t>
    <phoneticPr fontId="11" type="noConversion"/>
  </si>
  <si>
    <t>ASS, LS, Interrupter Switches</t>
    <phoneticPr fontId="11" type="noConversion"/>
  </si>
  <si>
    <t>나이프스위치 등</t>
    <phoneticPr fontId="11" type="noConversion"/>
  </si>
  <si>
    <t>MCCB등 (저압수전 ACB포함)</t>
    <phoneticPr fontId="11" type="noConversion"/>
  </si>
  <si>
    <t>Heating 설비</t>
    <phoneticPr fontId="11" type="noConversion"/>
  </si>
  <si>
    <t>E1, E2, E3, ES3</t>
    <phoneticPr fontId="11" type="noConversion"/>
  </si>
  <si>
    <t>결과</t>
    <phoneticPr fontId="11" type="noConversion"/>
  </si>
  <si>
    <t>절연저항(MΩ)</t>
    <phoneticPr fontId="11" type="noConversion"/>
  </si>
  <si>
    <t>전압
(kV/V)</t>
    <phoneticPr fontId="11" type="noConversion"/>
  </si>
  <si>
    <t>외부
점검
양부</t>
    <phoneticPr fontId="11" type="noConversion"/>
  </si>
  <si>
    <t>[비고] 1. ※표 항목은 필요시에 실시함.</t>
    <phoneticPr fontId="11" type="noConversion"/>
  </si>
  <si>
    <t>□ 변압기 점검기록표</t>
    <phoneticPr fontId="11" type="noConversion"/>
  </si>
  <si>
    <t>□ 접지저항 측정 기록표</t>
    <phoneticPr fontId="11" type="noConversion"/>
  </si>
  <si>
    <t>설비명칭</t>
    <phoneticPr fontId="11" type="noConversion"/>
  </si>
  <si>
    <t>접지선
종류 및 굵기</t>
    <phoneticPr fontId="11" type="noConversion"/>
  </si>
  <si>
    <t>기준치
[Ω]</t>
    <phoneticPr fontId="11" type="noConversion"/>
  </si>
  <si>
    <t>측정치
[Ω]</t>
    <phoneticPr fontId="11" type="noConversion"/>
  </si>
  <si>
    <t>비고</t>
    <phoneticPr fontId="11" type="noConversion"/>
  </si>
  <si>
    <t>OCR</t>
  </si>
  <si>
    <t>OCGR</t>
  </si>
  <si>
    <t>UVR</t>
  </si>
  <si>
    <t>계 전 기 번 호</t>
  </si>
  <si>
    <t>제 작 회 사 명</t>
  </si>
  <si>
    <t>정정탭</t>
  </si>
  <si>
    <t>1 차 측</t>
  </si>
  <si>
    <t>2 차 측</t>
  </si>
  <si>
    <t>3 차 측</t>
  </si>
  <si>
    <t>정 정 레 바(비율탭)</t>
  </si>
  <si>
    <t>P T</t>
  </si>
  <si>
    <t xml:space="preserve">C T </t>
  </si>
  <si>
    <t>결 합 차 단 기 명</t>
  </si>
  <si>
    <t>결 과</t>
  </si>
  <si>
    <t>○</t>
  </si>
  <si>
    <t>설치장소</t>
  </si>
  <si>
    <t>차단용량</t>
  </si>
  <si>
    <t>정격전압</t>
  </si>
  <si>
    <t>제작회사</t>
  </si>
  <si>
    <t>제작번호</t>
  </si>
  <si>
    <t>제작년도</t>
  </si>
  <si>
    <t>용 도</t>
  </si>
  <si>
    <t>절연유내압 및 산가</t>
  </si>
  <si>
    <t>―</t>
  </si>
  <si>
    <t>― kV ― ㎎KOH/ｇ</t>
  </si>
  <si>
    <t>kV ㎎KOH/ｇ</t>
  </si>
  <si>
    <t>1차측</t>
    <phoneticPr fontId="11" type="noConversion"/>
  </si>
  <si>
    <t>2차측</t>
    <phoneticPr fontId="11" type="noConversion"/>
  </si>
  <si>
    <t>3차측</t>
    <phoneticPr fontId="11" type="noConversion"/>
  </si>
  <si>
    <t>최소동작치</t>
    <phoneticPr fontId="11" type="noConversion"/>
  </si>
  <si>
    <t>위상특성(㎃)</t>
    <phoneticPr fontId="11" type="noConversion"/>
  </si>
  <si>
    <t xml:space="preserve"> lead。</t>
    <phoneticPr fontId="11" type="noConversion"/>
  </si>
  <si>
    <t xml:space="preserve"> lag。</t>
    <phoneticPr fontId="11" type="noConversion"/>
  </si>
  <si>
    <t>비율특성(억제/동작)</t>
    <phoneticPr fontId="11" type="noConversion"/>
  </si>
  <si>
    <t>차단기명</t>
    <phoneticPr fontId="11" type="noConversion"/>
  </si>
  <si>
    <t>차
단
기</t>
    <phoneticPr fontId="11" type="noConversion"/>
  </si>
  <si>
    <t>자
체
시
험</t>
    <phoneticPr fontId="11" type="noConversion"/>
  </si>
  <si>
    <t>C T
P T
비율</t>
    <phoneticPr fontId="11" type="noConversion"/>
  </si>
  <si>
    <t>붓싱파손 및 소상</t>
    <phoneticPr fontId="11" type="noConversion"/>
  </si>
  <si>
    <t>유위(油位)</t>
  </si>
  <si>
    <t>동작사태</t>
    <phoneticPr fontId="11" type="noConversion"/>
  </si>
  <si>
    <t>기
사</t>
    <phoneticPr fontId="11" type="noConversion"/>
  </si>
  <si>
    <t>계  전  기  명</t>
    <phoneticPr fontId="11" type="noConversion"/>
  </si>
  <si>
    <t>설  치  장  소</t>
    <phoneticPr fontId="11" type="noConversion"/>
  </si>
  <si>
    <t>제  작  년  도</t>
    <phoneticPr fontId="11" type="noConversion"/>
  </si>
  <si>
    <t>형           식</t>
    <phoneticPr fontId="11" type="noConversion"/>
  </si>
  <si>
    <t>결          과</t>
    <phoneticPr fontId="11" type="noConversion"/>
  </si>
  <si>
    <t>계
전
기</t>
    <phoneticPr fontId="11" type="noConversion"/>
  </si>
  <si>
    <t>2015년  10월  28일</t>
    <phoneticPr fontId="11" type="noConversion"/>
  </si>
  <si>
    <t>비고</t>
    <phoneticPr fontId="11" type="noConversion"/>
  </si>
  <si>
    <t>[비고] 1. SGR, DGR의 최소동작시험은 Φ/㎃로 표기</t>
    <phoneticPr fontId="11" type="noConversion"/>
  </si>
  <si>
    <t xml:space="preserve">측정회로 및 기기 </t>
  </si>
  <si>
    <t>전 선 상 호 간 [㏁]</t>
  </si>
  <si>
    <t>비 고</t>
  </si>
  <si>
    <t>A-B</t>
  </si>
  <si>
    <t>B-C</t>
  </si>
  <si>
    <t>C-A</t>
  </si>
  <si>
    <t>전선-대지[㏁]</t>
    <phoneticPr fontId="11" type="noConversion"/>
  </si>
  <si>
    <t>구분</t>
    <phoneticPr fontId="34" type="noConversion"/>
  </si>
  <si>
    <t>3분</t>
  </si>
  <si>
    <t>4분</t>
  </si>
  <si>
    <t>5분</t>
  </si>
  <si>
    <t>6분</t>
  </si>
  <si>
    <t>7분</t>
  </si>
  <si>
    <t>8분</t>
  </si>
  <si>
    <t>9분</t>
  </si>
  <si>
    <t>10분</t>
  </si>
  <si>
    <t>5KV</t>
    <phoneticPr fontId="34" type="noConversion"/>
  </si>
  <si>
    <t>10KV</t>
    <phoneticPr fontId="34" type="noConversion"/>
  </si>
  <si>
    <t>15KV</t>
    <phoneticPr fontId="34" type="noConversion"/>
  </si>
  <si>
    <t>20KV</t>
    <phoneticPr fontId="34" type="noConversion"/>
  </si>
  <si>
    <t>35KV</t>
    <phoneticPr fontId="34" type="noConversion"/>
  </si>
  <si>
    <t>40KV</t>
    <phoneticPr fontId="34" type="noConversion"/>
  </si>
  <si>
    <t>42KV</t>
    <phoneticPr fontId="34" type="noConversion"/>
  </si>
  <si>
    <t>1분후</t>
    <phoneticPr fontId="34" type="noConversion"/>
  </si>
  <si>
    <t>10분후</t>
    <phoneticPr fontId="34" type="noConversion"/>
  </si>
  <si>
    <t>성극</t>
    <phoneticPr fontId="34" type="noConversion"/>
  </si>
  <si>
    <t xml:space="preserve">시 험 과 목     </t>
    <phoneticPr fontId="34" type="noConversion"/>
  </si>
  <si>
    <t>1분후누설전류(㎂)</t>
    <phoneticPr fontId="34" type="noConversion"/>
  </si>
  <si>
    <t>10분후누설전류(㎂)</t>
    <phoneticPr fontId="34" type="noConversion"/>
  </si>
  <si>
    <t>제작회사</t>
    <phoneticPr fontId="34" type="noConversion"/>
  </si>
  <si>
    <t>1분</t>
    <phoneticPr fontId="34" type="noConversion"/>
  </si>
  <si>
    <t>25KV</t>
    <phoneticPr fontId="34" type="noConversion"/>
  </si>
  <si>
    <t>30KV</t>
    <phoneticPr fontId="34" type="noConversion"/>
  </si>
  <si>
    <t>시험과목</t>
    <phoneticPr fontId="34" type="noConversion"/>
  </si>
  <si>
    <t>구   분</t>
    <phoneticPr fontId="34" type="noConversion"/>
  </si>
  <si>
    <t>명    칭</t>
    <phoneticPr fontId="34" type="noConversion"/>
  </si>
  <si>
    <t>규    격</t>
    <phoneticPr fontId="34" type="noConversion"/>
  </si>
  <si>
    <t>제    번</t>
    <phoneticPr fontId="34" type="noConversion"/>
  </si>
  <si>
    <t>포함기기</t>
    <phoneticPr fontId="34" type="noConversion"/>
  </si>
  <si>
    <t>비    고</t>
    <phoneticPr fontId="34" type="noConversion"/>
  </si>
  <si>
    <t>인입케이블</t>
    <phoneticPr fontId="34" type="noConversion"/>
  </si>
  <si>
    <t>CNCV</t>
    <phoneticPr fontId="34" type="noConversion"/>
  </si>
  <si>
    <t>60㎣</t>
    <phoneticPr fontId="34" type="noConversion"/>
  </si>
  <si>
    <t>LG산전</t>
    <phoneticPr fontId="34" type="noConversion"/>
  </si>
  <si>
    <t>특고압 LBS반</t>
    <phoneticPr fontId="34" type="noConversion"/>
  </si>
  <si>
    <t>2) 인가시험 : 10분</t>
    <phoneticPr fontId="34" type="noConversion"/>
  </si>
  <si>
    <t>3) 절연내력 시험곡선</t>
    <phoneticPr fontId="34" type="noConversion"/>
  </si>
  <si>
    <t>2분</t>
    <phoneticPr fontId="34" type="noConversion"/>
  </si>
  <si>
    <t>R상</t>
    <phoneticPr fontId="34" type="noConversion"/>
  </si>
  <si>
    <t>S상</t>
    <phoneticPr fontId="34" type="noConversion"/>
  </si>
  <si>
    <t>T상</t>
    <phoneticPr fontId="34" type="noConversion"/>
  </si>
  <si>
    <t>4) 시험결과</t>
    <phoneticPr fontId="34" type="noConversion"/>
  </si>
  <si>
    <t>측  정  치</t>
    <phoneticPr fontId="34" type="noConversion"/>
  </si>
  <si>
    <t>R</t>
    <phoneticPr fontId="34" type="noConversion"/>
  </si>
  <si>
    <t>S</t>
    <phoneticPr fontId="34" type="noConversion"/>
  </si>
  <si>
    <t>T</t>
    <phoneticPr fontId="34" type="noConversion"/>
  </si>
  <si>
    <t>절연저항[㏁]</t>
    <phoneticPr fontId="34" type="noConversion"/>
  </si>
  <si>
    <t>성극지수</t>
    <phoneticPr fontId="34" type="noConversion"/>
  </si>
  <si>
    <t>5) 종합의견</t>
    <phoneticPr fontId="34" type="noConversion"/>
  </si>
  <si>
    <r>
      <t xml:space="preserve">1) 최대시험전압 : </t>
    </r>
    <r>
      <rPr>
        <i/>
        <u/>
        <sz val="11"/>
        <rFont val="맑은 고딕"/>
        <family val="3"/>
        <charset val="129"/>
        <scheme val="minor"/>
      </rPr>
      <t>DC 30KV</t>
    </r>
    <r>
      <rPr>
        <sz val="11"/>
        <color theme="1"/>
        <rFont val="맑은 고딕"/>
        <family val="3"/>
        <charset val="129"/>
        <scheme val="minor"/>
      </rPr>
      <t>[신품 42KV](매 5KV마다 증가 하여 시험)</t>
    </r>
    <phoneticPr fontId="34" type="noConversion"/>
  </si>
  <si>
    <t>측정장비 : 절연내력시험기</t>
    <phoneticPr fontId="11" type="noConversion"/>
  </si>
  <si>
    <t xml:space="preserve"> ■ 절연저항(㏁)
 □ 누설전류(㎃)
 □ 설비상태 점검</t>
    <phoneticPr fontId="44" type="noConversion"/>
  </si>
  <si>
    <t>측정치</t>
  </si>
  <si>
    <t>결과</t>
  </si>
  <si>
    <t>측정대상</t>
  </si>
  <si>
    <t>사용전압
(V)</t>
    <phoneticPr fontId="44" type="noConversion"/>
  </si>
  <si>
    <t>기준치
(Ω)</t>
    <phoneticPr fontId="44" type="noConversion"/>
  </si>
  <si>
    <t>측정치
(Ω)</t>
    <phoneticPr fontId="44" type="noConversion"/>
  </si>
  <si>
    <t>비고</t>
  </si>
  <si>
    <t>[기준] 제1종 → 10Ω , 제3종  → 100Ω,   특3종 → 10Ω</t>
    <phoneticPr fontId="44" type="noConversion"/>
  </si>
  <si>
    <t xml:space="preserve">        제2종  →5Ω(150/1선지락전류,  2초 이내 : 300/1선 직락전류,  1초 이내 : 600/1선 지락전류)</t>
    <phoneticPr fontId="44" type="noConversion"/>
  </si>
  <si>
    <t>결과</t>
    <phoneticPr fontId="44" type="noConversion"/>
  </si>
  <si>
    <t>구 분</t>
  </si>
  <si>
    <t>원 동 기</t>
  </si>
  <si>
    <t>발 전 기</t>
  </si>
  <si>
    <t>정 격 용 량</t>
  </si>
  <si>
    <t>정격회전수</t>
  </si>
  <si>
    <t>제 작 회 사</t>
  </si>
  <si>
    <t>제 작 번 호</t>
  </si>
  <si>
    <t>제 작 년 월</t>
  </si>
  <si>
    <t>냉 각 방 식</t>
  </si>
  <si>
    <t>정 격 전 압</t>
  </si>
  <si>
    <t>기 동 방 식</t>
  </si>
  <si>
    <t>정 격 전 류</t>
  </si>
  <si>
    <t>차 단 기 명</t>
  </si>
  <si>
    <t>역 률</t>
  </si>
  <si>
    <t>점 검 사 항</t>
  </si>
  <si>
    <t>비상정지장치시험</t>
  </si>
  <si>
    <t>조속장치</t>
  </si>
  <si>
    <t>상용전원측과 접속상태 적정 여부</t>
  </si>
  <si>
    <t>배․분전반 및 보호시설의 적정 여부</t>
  </si>
  <si>
    <t>연료유계통</t>
  </si>
  <si>
    <t>접지선 설치상태 및 탈락 여부</t>
  </si>
  <si>
    <t>윤활유계통</t>
  </si>
  <si>
    <t>축전지 및 충전장치의 적정 여부</t>
  </si>
  <si>
    <t>냉각수계통</t>
  </si>
  <si>
    <t>보호장치 설치 및 동작 상태</t>
  </si>
  <si>
    <t>계측장치 설치 상태</t>
  </si>
  <si>
    <t>측 정 사 항</t>
  </si>
  <si>
    <t>절연 및 접지</t>
  </si>
  <si>
    <t>축전지 측정</t>
  </si>
  <si>
    <t>비 중</t>
  </si>
  <si>
    <t>발전기 운전</t>
  </si>
  <si>
    <t>◦ 누유 ◦ 저장조 ◦ 밸브류</t>
    <phoneticPr fontId="11" type="noConversion"/>
  </si>
  <si>
    <t>◦ 연료유 보급 차단장치</t>
    <phoneticPr fontId="11" type="noConversion"/>
  </si>
  <si>
    <t>◦ 누유 ◦ 유압 및 유온</t>
    <phoneticPr fontId="11" type="noConversion"/>
  </si>
  <si>
    <t>◦ 탱크 ◦ 유 청정기</t>
    <phoneticPr fontId="11" type="noConversion"/>
  </si>
  <si>
    <t>◦ 누수 ◦ 냉각수펌프</t>
    <phoneticPr fontId="11" type="noConversion"/>
  </si>
  <si>
    <t>◦ 수온 ◦ 유량 조절장치</t>
    <phoneticPr fontId="11" type="noConversion"/>
  </si>
  <si>
    <t>◦ 진동 ◦ 유량 ◦ 온도</t>
    <phoneticPr fontId="11" type="noConversion"/>
  </si>
  <si>
    <t>◦ 이상음 및 냄새</t>
    <phoneticPr fontId="11" type="noConversion"/>
  </si>
  <si>
    <t>절연저항</t>
    <phoneticPr fontId="11" type="noConversion"/>
  </si>
  <si>
    <t>전    압</t>
    <phoneticPr fontId="11" type="noConversion"/>
  </si>
  <si>
    <t>출력전압</t>
    <phoneticPr fontId="11" type="noConversion"/>
  </si>
  <si>
    <t>기타사항</t>
    <phoneticPr fontId="11" type="noConversion"/>
  </si>
  <si>
    <t>○ 무부하운전 60분  이상없음</t>
    <phoneticPr fontId="11" type="noConversion"/>
  </si>
  <si>
    <t>/</t>
    <phoneticPr fontId="11" type="noConversion"/>
  </si>
  <si>
    <t>O</t>
    <phoneticPr fontId="11" type="noConversion"/>
  </si>
  <si>
    <t>/</t>
    <phoneticPr fontId="11" type="noConversion"/>
  </si>
  <si>
    <t>O</t>
    <phoneticPr fontId="11" type="noConversion"/>
  </si>
  <si>
    <t>◦ 이상음 ◦ 누유</t>
    <phoneticPr fontId="11" type="noConversion"/>
  </si>
  <si>
    <t>접지저항</t>
    <phoneticPr fontId="11" type="noConversion"/>
  </si>
  <si>
    <t>부하전류</t>
    <phoneticPr fontId="11" type="noConversion"/>
  </si>
  <si>
    <t>운전시간</t>
    <phoneticPr fontId="11" type="noConversion"/>
  </si>
  <si>
    <t>무보수</t>
    <phoneticPr fontId="11" type="noConversion"/>
  </si>
  <si>
    <t>60 분</t>
    <phoneticPr fontId="11" type="noConversion"/>
  </si>
  <si>
    <t>형        식</t>
    <phoneticPr fontId="11" type="noConversion"/>
  </si>
  <si>
    <t>점   검   사   항</t>
    <phoneticPr fontId="11" type="noConversion"/>
  </si>
  <si>
    <t>부 하  차 단 시 험</t>
    <phoneticPr fontId="11" type="noConversion"/>
  </si>
  <si>
    <t>부 하  운 전 시 험</t>
    <phoneticPr fontId="11" type="noConversion"/>
  </si>
  <si>
    <t>축        수</t>
    <phoneticPr fontId="11" type="noConversion"/>
  </si>
  <si>
    <t>[비고]</t>
    <phoneticPr fontId="11" type="noConversion"/>
  </si>
  <si>
    <t xml:space="preserve">1. 내연력발전설비의 비상정지장치시험은 500kW 초과만 실시 </t>
    <phoneticPr fontId="11" type="noConversion"/>
  </si>
  <si>
    <t>2. 사용전검사시 부하차단시험은 제작회사의 시험성적서로 갈음할 수 있다</t>
    <phoneticPr fontId="11" type="noConversion"/>
  </si>
  <si>
    <t>3. 절연저항은 “발전기코일-대지”간을 측정한다.</t>
    <phoneticPr fontId="11" type="noConversion"/>
  </si>
  <si>
    <t>2016년  11월  7일</t>
    <phoneticPr fontId="11" type="noConversion"/>
  </si>
  <si>
    <t>측정장비 : 계전기시험기(HD8510)</t>
    <phoneticPr fontId="11" type="noConversion"/>
  </si>
  <si>
    <r>
      <t>측정장비 : 다기능 계측기</t>
    </r>
    <r>
      <rPr>
        <sz val="11"/>
        <color theme="1"/>
        <rFont val="맑은 고딕"/>
        <family val="2"/>
        <charset val="129"/>
        <scheme val="minor"/>
      </rPr>
      <t>(IM MET-500)</t>
    </r>
    <phoneticPr fontId="44" type="noConversion"/>
  </si>
  <si>
    <t>측정장비 : 절연저항계(1000V/2000MΩ_Y5074A)</t>
    <phoneticPr fontId="11" type="noConversion"/>
  </si>
  <si>
    <t>품 명</t>
  </si>
  <si>
    <t>규 격</t>
  </si>
  <si>
    <t>제 작 소</t>
  </si>
  <si>
    <t>제 번</t>
  </si>
  <si>
    <t>외관점검</t>
  </si>
  <si>
    <t>내 압 시 험</t>
  </si>
  <si>
    <t>시 험 자</t>
  </si>
  <si>
    <t>시험전압</t>
  </si>
  <si>
    <t>일자</t>
  </si>
  <si>
    <t>제 작 사</t>
  </si>
  <si>
    <t>수령번호</t>
  </si>
  <si>
    <t>반 납</t>
  </si>
  <si>
    <t>일 자</t>
  </si>
  <si>
    <t>확 인</t>
  </si>
  <si>
    <r>
      <t>보관장소</t>
    </r>
    <r>
      <rPr>
        <sz val="10"/>
        <color rgb="FF000000"/>
        <rFont val="휴먼명조"/>
        <family val="3"/>
        <charset val="129"/>
      </rPr>
      <t xml:space="preserve">: </t>
    </r>
    <phoneticPr fontId="11" type="noConversion"/>
  </si>
  <si>
    <t>개인별 공기구 관리기록표</t>
    <phoneticPr fontId="11" type="noConversion"/>
  </si>
  <si>
    <t>성  명 :</t>
    <phoneticPr fontId="11" type="noConversion"/>
  </si>
  <si>
    <t>1회</t>
    <phoneticPr fontId="11" type="noConversion"/>
  </si>
  <si>
    <t>2회</t>
    <phoneticPr fontId="11" type="noConversion"/>
  </si>
  <si>
    <t>3회</t>
    <phoneticPr fontId="11" type="noConversion"/>
  </si>
  <si>
    <t>4회</t>
    <phoneticPr fontId="11" type="noConversion"/>
  </si>
  <si>
    <t>5회</t>
    <phoneticPr fontId="11" type="noConversion"/>
  </si>
  <si>
    <t>구분</t>
    <phoneticPr fontId="11" type="noConversion"/>
  </si>
  <si>
    <t>내압1번</t>
    <phoneticPr fontId="11" type="noConversion"/>
  </si>
  <si>
    <t>내압2번</t>
    <phoneticPr fontId="11" type="noConversion"/>
  </si>
  <si>
    <t>산가1번</t>
    <phoneticPr fontId="11" type="noConversion"/>
  </si>
  <si>
    <t>산가2번</t>
    <phoneticPr fontId="11" type="noConversion"/>
  </si>
  <si>
    <t>예비시험</t>
    <phoneticPr fontId="11" type="noConversion"/>
  </si>
  <si>
    <t>본시험</t>
    <phoneticPr fontId="11" type="noConversion"/>
  </si>
  <si>
    <t>※ 보호계전기 정정탭은 한전에 문의하여 적정하게 조정하여 사용 바랍니다.</t>
    <phoneticPr fontId="11" type="noConversion"/>
  </si>
  <si>
    <t>SA, 울타리 등</t>
    <phoneticPr fontId="11" type="noConversion"/>
  </si>
  <si>
    <t>역률(%)</t>
    <phoneticPr fontId="11" type="noConversion"/>
  </si>
  <si>
    <t>시험일 :            년    월    일</t>
    <phoneticPr fontId="11" type="noConversion"/>
  </si>
  <si>
    <t xml:space="preserve">         2. 외부 점검란은 ○, X로 표기</t>
    <phoneticPr fontId="11" type="noConversion"/>
  </si>
  <si>
    <t xml:space="preserve">         2. 점검결과 ○, X로 표기</t>
    <phoneticPr fontId="11" type="noConversion"/>
  </si>
  <si>
    <t>4. 결과란은 ○, X, / 으로 표기</t>
    <phoneticPr fontId="11" type="noConversion"/>
  </si>
  <si>
    <t>측정부위</t>
  </si>
  <si>
    <t>SP1</t>
  </si>
  <si>
    <t>SP2</t>
  </si>
  <si>
    <t>SP3</t>
  </si>
  <si>
    <t>온도차</t>
  </si>
  <si>
    <t>온도 [℃]</t>
  </si>
  <si>
    <t>절연내력 시험 측정 기록표</t>
    <phoneticPr fontId="11" type="noConversion"/>
  </si>
  <si>
    <t>안전장구 시험기록표</t>
    <phoneticPr fontId="11" type="noConversion"/>
  </si>
  <si>
    <t>구  분</t>
  </si>
  <si>
    <t>역률</t>
  </si>
  <si>
    <t>전  압</t>
  </si>
  <si>
    <t>전  류</t>
  </si>
  <si>
    <r>
      <t>불평형율</t>
    </r>
    <r>
      <rPr>
        <b/>
        <sz val="12"/>
        <color rgb="FF000000"/>
        <rFont val="Calibri"/>
        <family val="2"/>
      </rPr>
      <t>(%)</t>
    </r>
  </si>
  <si>
    <t>[종합의견]</t>
  </si>
  <si>
    <t>기  준</t>
  </si>
  <si>
    <t>판  정</t>
  </si>
  <si>
    <t>전류불평형</t>
  </si>
  <si>
    <r>
      <t xml:space="preserve">30% </t>
    </r>
    <r>
      <rPr>
        <sz val="12"/>
        <color rgb="FF000000"/>
        <rFont val="맑은 고딕"/>
        <family val="3"/>
        <charset val="129"/>
      </rPr>
      <t>이하</t>
    </r>
  </si>
  <si>
    <t>적  합</t>
  </si>
  <si>
    <r>
      <t xml:space="preserve">30% </t>
    </r>
    <r>
      <rPr>
        <sz val="12"/>
        <color rgb="FF000000"/>
        <rFont val="맑은 고딕"/>
        <family val="3"/>
        <charset val="129"/>
      </rPr>
      <t>초과</t>
    </r>
  </si>
  <si>
    <t>요주의</t>
  </si>
  <si>
    <r>
      <t xml:space="preserve">90% </t>
    </r>
    <r>
      <rPr>
        <sz val="12"/>
        <color rgb="FF000000"/>
        <rFont val="맑은 고딕"/>
        <family val="3"/>
        <charset val="129"/>
      </rPr>
      <t>이상</t>
    </r>
  </si>
  <si>
    <r>
      <t xml:space="preserve">90% </t>
    </r>
    <r>
      <rPr>
        <sz val="12"/>
        <color rgb="FF000000"/>
        <rFont val="맑은 고딕"/>
        <family val="3"/>
        <charset val="129"/>
      </rPr>
      <t>미만</t>
    </r>
  </si>
  <si>
    <t>전력</t>
  </si>
  <si>
    <t>설비용량기준 이하</t>
  </si>
  <si>
    <t>설비용량기준 초과</t>
  </si>
  <si>
    <t>전원품질 측정기록표</t>
  </si>
  <si>
    <t>[비고] 전압전류에 함유된 THD는 참고 값 임 (IEEE 519)</t>
    <phoneticPr fontId="11" type="noConversion"/>
  </si>
  <si>
    <t xml:space="preserve">         THD : Total Harmonics Distortion (기준 →5.0%)</t>
    <phoneticPr fontId="11" type="noConversion"/>
  </si>
  <si>
    <r>
      <t>SCR=I</t>
    </r>
    <r>
      <rPr>
        <vertAlign val="subscript"/>
        <sz val="11"/>
        <color rgb="FF000000"/>
        <rFont val="Calibri"/>
        <family val="2"/>
      </rPr>
      <t>SC</t>
    </r>
    <r>
      <rPr>
        <sz val="11"/>
        <color rgb="FF000000"/>
        <rFont val="Calibri"/>
        <family val="2"/>
      </rPr>
      <t xml:space="preserve"> /I</t>
    </r>
    <r>
      <rPr>
        <vertAlign val="subscript"/>
        <sz val="11"/>
        <color rgb="FF000000"/>
        <rFont val="Calibri"/>
        <family val="2"/>
      </rPr>
      <t>L</t>
    </r>
  </si>
  <si>
    <t>TDD</t>
  </si>
  <si>
    <t>&lt; 20</t>
  </si>
  <si>
    <t>20 ~ 50</t>
  </si>
  <si>
    <t>50 ~ 100</t>
  </si>
  <si>
    <t>100 ~ 1000</t>
  </si>
  <si>
    <t>&gt; 1000</t>
  </si>
  <si>
    <r>
      <t xml:space="preserve">전류
</t>
    </r>
    <r>
      <rPr>
        <b/>
        <sz val="12"/>
        <color rgb="FF000000"/>
        <rFont val="Calibri"/>
        <family val="2"/>
      </rPr>
      <t>(A)</t>
    </r>
    <phoneticPr fontId="11" type="noConversion"/>
  </si>
  <si>
    <t>THD
(%)</t>
    <phoneticPr fontId="11" type="noConversion"/>
  </si>
  <si>
    <r>
      <t xml:space="preserve">             TDD : Total Demand Distortion ( Isc = </t>
    </r>
    <r>
      <rPr>
        <sz val="12"/>
        <color rgb="FF000000"/>
        <rFont val="맑은 고딕"/>
        <family val="3"/>
        <charset val="129"/>
        <scheme val="minor"/>
      </rPr>
      <t>단락전류</t>
    </r>
    <r>
      <rPr>
        <sz val="12"/>
        <color rgb="FF000000"/>
        <rFont val="Calibri"/>
        <family val="2"/>
      </rPr>
      <t>,  I</t>
    </r>
    <r>
      <rPr>
        <sz val="9"/>
        <color rgb="FF000000"/>
        <rFont val="Calibri"/>
        <family val="2"/>
      </rPr>
      <t xml:space="preserve">L </t>
    </r>
    <r>
      <rPr>
        <sz val="12"/>
        <color rgb="FF000000"/>
        <rFont val="Calibri"/>
        <family val="2"/>
      </rPr>
      <t xml:space="preserve">= </t>
    </r>
    <r>
      <rPr>
        <sz val="12"/>
        <color rgb="FF000000"/>
        <rFont val="맑은 고딕"/>
        <family val="3"/>
        <charset val="129"/>
        <scheme val="minor"/>
      </rPr>
      <t>부하전류</t>
    </r>
    <r>
      <rPr>
        <sz val="12"/>
        <color rgb="FF000000"/>
        <rFont val="Calibri"/>
        <family val="2"/>
      </rPr>
      <t>)</t>
    </r>
    <phoneticPr fontId="11" type="noConversion"/>
  </si>
  <si>
    <t>역률
(%)</t>
    <phoneticPr fontId="11" type="noConversion"/>
  </si>
  <si>
    <t>THD
(%)</t>
    <phoneticPr fontId="11" type="noConversion"/>
  </si>
  <si>
    <t>비고</t>
    <phoneticPr fontId="11" type="noConversion"/>
  </si>
  <si>
    <t>비고</t>
    <phoneticPr fontId="11" type="noConversion"/>
  </si>
  <si>
    <t>전원
품질
분석</t>
    <phoneticPr fontId="11" type="noConversion"/>
  </si>
  <si>
    <t>측정장비 : 절연저항계(1000V/2000MΩ_Y5074A)</t>
    <phoneticPr fontId="11" type="noConversion"/>
  </si>
  <si>
    <t>2017년  02월  01일</t>
    <phoneticPr fontId="11" type="noConversion"/>
  </si>
  <si>
    <r>
      <t>■ 전압</t>
    </r>
    <r>
      <rPr>
        <sz val="11"/>
        <color rgb="FF000000"/>
        <rFont val="Calibri"/>
        <family val="2"/>
      </rPr>
      <t>/</t>
    </r>
    <r>
      <rPr>
        <sz val="11"/>
        <color rgb="FF000000"/>
        <rFont val="맑은 고딕"/>
        <family val="3"/>
        <charset val="129"/>
        <scheme val="minor"/>
      </rPr>
      <t>전류 파형 : 500kVA</t>
    </r>
    <phoneticPr fontId="11" type="noConversion"/>
  </si>
  <si>
    <t>■ 전력 Trend : 500kVA</t>
    <phoneticPr fontId="11" type="noConversion"/>
  </si>
  <si>
    <t>500kVA</t>
    <phoneticPr fontId="11" type="noConversion"/>
  </si>
  <si>
    <r>
      <t xml:space="preserve"> 2. 역률은 "69.31%"로 </t>
    </r>
    <r>
      <rPr>
        <b/>
        <sz val="12"/>
        <color rgb="FFFF0000"/>
        <rFont val="맑은 고딕"/>
        <family val="3"/>
        <charset val="129"/>
      </rPr>
      <t>부적합</t>
    </r>
    <phoneticPr fontId="11" type="noConversion"/>
  </si>
  <si>
    <r>
      <t xml:space="preserve"> 1. 3상 전류 불평형률(%)은 “32.18%"로 </t>
    </r>
    <r>
      <rPr>
        <b/>
        <sz val="12"/>
        <color rgb="FFFF0000"/>
        <rFont val="맑은 고딕"/>
        <family val="3"/>
        <charset val="129"/>
      </rPr>
      <t>요주의</t>
    </r>
    <phoneticPr fontId="11" type="noConversion"/>
  </si>
  <si>
    <r>
      <t xml:space="preserve"> 3. 전력은 최대전력[KW]이 설비용량(500kVA)기준 “이하" 여서 </t>
    </r>
    <r>
      <rPr>
        <b/>
        <sz val="12"/>
        <color rgb="FF0000CC"/>
        <rFont val="맑은 고딕"/>
        <family val="3"/>
        <charset val="129"/>
      </rPr>
      <t>적합</t>
    </r>
    <phoneticPr fontId="11" type="noConversion"/>
  </si>
  <si>
    <t>요주의</t>
    <phoneticPr fontId="11" type="noConversion"/>
  </si>
  <si>
    <t>상수 
및
 용량</t>
    <phoneticPr fontId="11" type="noConversion"/>
  </si>
  <si>
    <t>※내부점검</t>
    <phoneticPr fontId="11" type="noConversion"/>
  </si>
  <si>
    <t>1차 -
대지</t>
    <phoneticPr fontId="11" type="noConversion"/>
  </si>
  <si>
    <t>2차 -
대지</t>
    <phoneticPr fontId="11" type="noConversion"/>
  </si>
  <si>
    <t>1차 -
2차</t>
    <phoneticPr fontId="11" type="noConversion"/>
  </si>
  <si>
    <t>OT내압
시험[kV]</t>
    <phoneticPr fontId="11" type="noConversion"/>
  </si>
  <si>
    <t>OT산가도
[㎎]</t>
    <phoneticPr fontId="11" type="noConversion"/>
  </si>
  <si>
    <t>탭위치</t>
    <phoneticPr fontId="11" type="noConversion"/>
  </si>
  <si>
    <t>○</t>
    <phoneticPr fontId="11" type="noConversion"/>
  </si>
  <si>
    <t>3Φ4W
500kVA</t>
    <phoneticPr fontId="11" type="noConversion"/>
  </si>
  <si>
    <t>결과</t>
    <phoneticPr fontId="11" type="noConversion"/>
  </si>
  <si>
    <t>점 검 대 상</t>
    <phoneticPr fontId="44" type="noConversion"/>
  </si>
  <si>
    <t>사용전압
(V)</t>
    <phoneticPr fontId="44" type="noConversion"/>
  </si>
  <si>
    <t>기준치
(MΩ)</t>
    <phoneticPr fontId="44" type="noConversion"/>
  </si>
  <si>
    <t xml:space="preserve"> ■ 절연저항(㏁)
 □ 누설전류(㎃)
 □ 설비상태 점검</t>
    <phoneticPr fontId="44" type="noConversion"/>
  </si>
  <si>
    <t>비 고</t>
    <phoneticPr fontId="44" type="noConversion"/>
  </si>
  <si>
    <t>사용전압
(V)</t>
    <phoneticPr fontId="44" type="noConversion"/>
  </si>
  <si>
    <t>기준치
(MΩ)</t>
    <phoneticPr fontId="44" type="noConversion"/>
  </si>
  <si>
    <t>비 고</t>
    <phoneticPr fontId="44" type="noConversion"/>
  </si>
  <si>
    <t>양호</t>
    <phoneticPr fontId="11" type="noConversion"/>
  </si>
  <si>
    <t>[기준] 1. 절연저항 : 150V이하 0.1㏁, 300V이하 0.2㏁, 사용전압 400V미만 0.3㏁, 400V이상 0.4㏁</t>
    <phoneticPr fontId="44" type="noConversion"/>
  </si>
  <si>
    <t xml:space="preserve">        2. 누설전류 : 1㎃ 이하</t>
    <phoneticPr fontId="44" type="noConversion"/>
  </si>
  <si>
    <t xml:space="preserve">        3. 삼상(380V) = 정격전류 × 1 / 2000 [A],   단상(220V) = 정격전류 × 1/1000 [A]</t>
    <phoneticPr fontId="44" type="noConversion"/>
  </si>
  <si>
    <t>2017년 3월  18일</t>
    <phoneticPr fontId="11" type="noConversion"/>
  </si>
  <si>
    <t>열화상</t>
    <phoneticPr fontId="11" type="noConversion"/>
  </si>
  <si>
    <t>실화상</t>
    <phoneticPr fontId="11" type="noConversion"/>
  </si>
  <si>
    <r>
      <t>2017년 5</t>
    </r>
    <r>
      <rPr>
        <sz val="11"/>
        <color theme="1"/>
        <rFont val="맑은 고딕"/>
        <family val="2"/>
        <charset val="129"/>
        <scheme val="minor"/>
      </rPr>
      <t xml:space="preserve">월  </t>
    </r>
    <r>
      <rPr>
        <sz val="11"/>
        <color theme="1"/>
        <rFont val="맑은 고딕"/>
        <family val="2"/>
        <charset val="129"/>
        <scheme val="minor"/>
      </rPr>
      <t>30</t>
    </r>
    <r>
      <rPr>
        <sz val="11"/>
        <color theme="1"/>
        <rFont val="맑은 고딕"/>
        <family val="2"/>
        <charset val="129"/>
        <scheme val="minor"/>
      </rPr>
      <t>일</t>
    </r>
    <phoneticPr fontId="11" type="noConversion"/>
  </si>
  <si>
    <t>22.9
     380/220</t>
    <phoneticPr fontId="11" type="noConversion"/>
  </si>
  <si>
    <t>유량
[ℓ]</t>
    <phoneticPr fontId="11" type="noConversion"/>
  </si>
  <si>
    <t>양호</t>
    <phoneticPr fontId="11" type="noConversion"/>
  </si>
  <si>
    <t>비고
(제작사)</t>
    <phoneticPr fontId="11" type="noConversion"/>
  </si>
  <si>
    <t>H전주
(대명종합전기)</t>
    <phoneticPr fontId="11" type="noConversion"/>
  </si>
  <si>
    <t xml:space="preserve">            절연유 내압 시험기(ST-6002B)</t>
    <phoneticPr fontId="11" type="noConversion"/>
  </si>
  <si>
    <t xml:space="preserve">            절연유 산가 측정기(KOH1.25N)</t>
    <phoneticPr fontId="11" type="noConversion"/>
  </si>
  <si>
    <t>2017년  6 월  19 일</t>
    <phoneticPr fontId="11" type="noConversion"/>
  </si>
  <si>
    <t>10 이하</t>
    <phoneticPr fontId="11" type="noConversion"/>
  </si>
  <si>
    <t>10 이하</t>
    <phoneticPr fontId="11" type="noConversion"/>
  </si>
  <si>
    <t>특고설비 외함</t>
    <phoneticPr fontId="11" type="noConversion"/>
  </si>
  <si>
    <t>양호</t>
    <phoneticPr fontId="11" type="noConversion"/>
  </si>
  <si>
    <t>GV 50sq</t>
    <phoneticPr fontId="11" type="noConversion"/>
  </si>
  <si>
    <t>IV 22sq</t>
    <phoneticPr fontId="11" type="noConversion"/>
  </si>
  <si>
    <t>5 이하</t>
    <phoneticPr fontId="11" type="noConversion"/>
  </si>
  <si>
    <t>제작번호
(제작년도)</t>
    <phoneticPr fontId="11" type="noConversion"/>
  </si>
  <si>
    <t>변압기 중성선</t>
    <phoneticPr fontId="11" type="noConversion"/>
  </si>
  <si>
    <t>123456
(1997)</t>
    <phoneticPr fontId="11" type="noConversion"/>
  </si>
  <si>
    <t>날씨 : 맑음</t>
    <phoneticPr fontId="11" type="noConversion"/>
  </si>
  <si>
    <t>날씨 : 맑음</t>
    <phoneticPr fontId="11" type="noConversion"/>
  </si>
  <si>
    <t>적외선 열화상 측정 기록표</t>
    <phoneticPr fontId="11" type="noConversion"/>
  </si>
  <si>
    <t>측정장비 : FLIR C2</t>
    <phoneticPr fontId="11" type="noConversion"/>
  </si>
  <si>
    <t>2018년  1 월  18 일</t>
    <phoneticPr fontId="11" type="noConversion"/>
  </si>
  <si>
    <t>1. ASS</t>
    <phoneticPr fontId="11" type="noConversion"/>
  </si>
  <si>
    <t>4. 변압기(500kVA)</t>
    <phoneticPr fontId="11" type="noConversion"/>
  </si>
  <si>
    <t>판정기준</t>
    <phoneticPr fontId="11" type="noConversion"/>
  </si>
  <si>
    <t>판정기준</t>
    <phoneticPr fontId="11" type="noConversion"/>
  </si>
  <si>
    <t>열화상</t>
    <phoneticPr fontId="11" type="noConversion"/>
  </si>
  <si>
    <t>결과</t>
    <phoneticPr fontId="11" type="noConversion"/>
  </si>
  <si>
    <t>열화상</t>
    <phoneticPr fontId="11" type="noConversion"/>
  </si>
  <si>
    <t>실화상</t>
    <phoneticPr fontId="11" type="noConversion"/>
  </si>
  <si>
    <t>결과</t>
    <phoneticPr fontId="11" type="noConversion"/>
  </si>
  <si>
    <t>2. MOF</t>
    <phoneticPr fontId="11" type="noConversion"/>
  </si>
  <si>
    <t>5. 피뢰기</t>
    <phoneticPr fontId="11" type="noConversion"/>
  </si>
  <si>
    <t>열화상</t>
    <phoneticPr fontId="11" type="noConversion"/>
  </si>
  <si>
    <t>결과</t>
    <phoneticPr fontId="11" type="noConversion"/>
  </si>
  <si>
    <t>3. COS (변압기 500kVA)</t>
    <phoneticPr fontId="11" type="noConversion"/>
  </si>
  <si>
    <t>야외콤프레샤</t>
    <phoneticPr fontId="11" type="noConversion"/>
  </si>
  <si>
    <t>좌1 MCB 50A</t>
    <phoneticPr fontId="11" type="noConversion"/>
  </si>
  <si>
    <t>사무동1층</t>
    <phoneticPr fontId="11" type="noConversion"/>
  </si>
  <si>
    <t>우1 MCB 50A</t>
    <phoneticPr fontId="11" type="noConversion"/>
  </si>
  <si>
    <t>부하</t>
    <phoneticPr fontId="11" type="noConversion"/>
  </si>
  <si>
    <t>좌2 MCB 50A</t>
    <phoneticPr fontId="11" type="noConversion"/>
  </si>
  <si>
    <t>온풍기</t>
    <phoneticPr fontId="11" type="noConversion"/>
  </si>
  <si>
    <t>우2 MCB 50A</t>
    <phoneticPr fontId="11" type="noConversion"/>
  </si>
  <si>
    <t>Main 배전반</t>
    <phoneticPr fontId="11" type="noConversion"/>
  </si>
  <si>
    <t>380/220</t>
    <phoneticPr fontId="11" type="noConversion"/>
  </si>
  <si>
    <t>접지선 38sq</t>
    <phoneticPr fontId="11" type="noConversion"/>
  </si>
  <si>
    <t>장소 : ㅇㅇㅇ</t>
    <phoneticPr fontId="11" type="noConversion"/>
  </si>
  <si>
    <t>측정장비 : MI 2883</t>
    <phoneticPr fontId="11" type="noConversion"/>
  </si>
  <si>
    <t>저압</t>
    <phoneticPr fontId="44" type="noConversion"/>
  </si>
  <si>
    <t>고압</t>
    <phoneticPr fontId="44" type="noConversion"/>
  </si>
  <si>
    <t>변압기</t>
    <phoneticPr fontId="44" type="noConversion"/>
  </si>
  <si>
    <t>차단기</t>
    <phoneticPr fontId="44" type="noConversion"/>
  </si>
  <si>
    <t>발전기</t>
    <phoneticPr fontId="44" type="noConversion"/>
  </si>
  <si>
    <t>열화상</t>
    <phoneticPr fontId="44" type="noConversion"/>
  </si>
  <si>
    <t>전원
품질</t>
    <phoneticPr fontId="44" type="noConversion"/>
  </si>
  <si>
    <t>절연
저항</t>
    <phoneticPr fontId="44" type="noConversion"/>
  </si>
  <si>
    <t>누설
전류</t>
    <phoneticPr fontId="44" type="noConversion"/>
  </si>
  <si>
    <t>접지
저항</t>
    <phoneticPr fontId="44" type="noConversion"/>
  </si>
  <si>
    <t>절연
저항</t>
    <phoneticPr fontId="44" type="noConversion"/>
  </si>
  <si>
    <t>접지
저항</t>
    <phoneticPr fontId="44" type="noConversion"/>
  </si>
  <si>
    <t>절연
내력</t>
    <phoneticPr fontId="44" type="noConversion"/>
  </si>
  <si>
    <t>절연
저항</t>
    <phoneticPr fontId="44" type="noConversion"/>
  </si>
  <si>
    <t>절연내력
산가도</t>
    <phoneticPr fontId="44" type="noConversion"/>
  </si>
  <si>
    <t>계전기</t>
    <phoneticPr fontId="44" type="noConversion"/>
  </si>
  <si>
    <t>절연
접지저항</t>
    <phoneticPr fontId="44" type="noConversion"/>
  </si>
  <si>
    <t>축전지</t>
    <phoneticPr fontId="44" type="noConversion"/>
  </si>
  <si>
    <t>시운전</t>
    <phoneticPr fontId="44" type="noConversion"/>
  </si>
  <si>
    <t>필요시</t>
    <phoneticPr fontId="44" type="noConversion"/>
  </si>
  <si>
    <t>1주</t>
    <phoneticPr fontId="44" type="noConversion"/>
  </si>
  <si>
    <t>2주</t>
    <phoneticPr fontId="44" type="noConversion"/>
  </si>
  <si>
    <t>3주</t>
    <phoneticPr fontId="44" type="noConversion"/>
  </si>
  <si>
    <t>1월</t>
    <phoneticPr fontId="11" type="noConversion"/>
  </si>
  <si>
    <t>1주</t>
    <phoneticPr fontId="11" type="noConversion"/>
  </si>
  <si>
    <t>2주</t>
    <phoneticPr fontId="11" type="noConversion"/>
  </si>
  <si>
    <t>3주</t>
    <phoneticPr fontId="11" type="noConversion"/>
  </si>
  <si>
    <t>4주</t>
    <phoneticPr fontId="11" type="noConversion"/>
  </si>
  <si>
    <t>5주</t>
    <phoneticPr fontId="11" type="noConversion"/>
  </si>
  <si>
    <t>2월</t>
    <phoneticPr fontId="11" type="noConversion"/>
  </si>
  <si>
    <t>3월</t>
    <phoneticPr fontId="11" type="noConversion"/>
  </si>
  <si>
    <t>4월</t>
    <phoneticPr fontId="11" type="noConversion"/>
  </si>
  <si>
    <t>5월</t>
    <phoneticPr fontId="11" type="noConversion"/>
  </si>
  <si>
    <t>6월</t>
    <phoneticPr fontId="11" type="noConversion"/>
  </si>
  <si>
    <t>7월</t>
    <phoneticPr fontId="11" type="noConversion"/>
  </si>
  <si>
    <t>9월</t>
    <phoneticPr fontId="11" type="noConversion"/>
  </si>
  <si>
    <t>8월</t>
    <phoneticPr fontId="11" type="noConversion"/>
  </si>
  <si>
    <t>10월</t>
    <phoneticPr fontId="11" type="noConversion"/>
  </si>
  <si>
    <t>11월</t>
    <phoneticPr fontId="11" type="noConversion"/>
  </si>
  <si>
    <t>월</t>
    <phoneticPr fontId="44" type="noConversion"/>
  </si>
  <si>
    <t>주</t>
    <phoneticPr fontId="44" type="noConversion"/>
  </si>
  <si>
    <t>상시
점검</t>
    <phoneticPr fontId="44" type="noConversion"/>
  </si>
  <si>
    <t>장소 : ㅇㅇㅇ  (계약전력 : 500kW)</t>
    <phoneticPr fontId="11" type="noConversion"/>
  </si>
  <si>
    <t>정기점검 : 2017-8-15</t>
    <phoneticPr fontId="11" type="noConversion"/>
  </si>
  <si>
    <t>년차</t>
    <phoneticPr fontId="44" type="noConversion"/>
  </si>
  <si>
    <t>반기</t>
    <phoneticPr fontId="44" type="noConversion"/>
  </si>
  <si>
    <t>년차</t>
    <phoneticPr fontId="44" type="noConversion"/>
  </si>
  <si>
    <t>년차</t>
    <phoneticPr fontId="44" type="noConversion"/>
  </si>
  <si>
    <t>반기</t>
    <phoneticPr fontId="44" type="noConversion"/>
  </si>
  <si>
    <t>분기</t>
    <phoneticPr fontId="44" type="noConversion"/>
  </si>
  <si>
    <t>분기</t>
    <phoneticPr fontId="44" type="noConversion"/>
  </si>
  <si>
    <t>년차</t>
    <phoneticPr fontId="44" type="noConversion"/>
  </si>
  <si>
    <t>년간점검</t>
    <phoneticPr fontId="11" type="noConversion"/>
  </si>
  <si>
    <t>2018 전기안전관리 점검 계획(고시 제3조 관련)</t>
    <phoneticPr fontId="44" type="noConversion"/>
  </si>
  <si>
    <r>
      <t xml:space="preserve">1. 주위온도 20℃이고 변압기 온도가 60℃ 이면 절연유 </t>
    </r>
    <r>
      <rPr>
        <sz val="11"/>
        <color rgb="FFFF0000"/>
        <rFont val="맑은 고딕"/>
        <family val="3"/>
        <charset val="129"/>
        <scheme val="minor"/>
      </rPr>
      <t>온도상승한도는 40℃(변압기 온도 - 주위온도)</t>
    </r>
    <r>
      <rPr>
        <sz val="11"/>
        <color theme="1"/>
        <rFont val="맑은 고딕"/>
        <family val="2"/>
        <scheme val="minor"/>
      </rPr>
      <t>이므로 10℃여유가 있다</t>
    </r>
    <phoneticPr fontId="44" type="noConversion"/>
  </si>
  <si>
    <r>
      <t xml:space="preserve">2. 변압기 온도계가 60℃, 주위온도가 25℃ 경우 절연유 </t>
    </r>
    <r>
      <rPr>
        <sz val="11"/>
        <color rgb="FFFF0000"/>
        <rFont val="맑은 고딕"/>
        <family val="3"/>
        <charset val="129"/>
        <scheme val="minor"/>
      </rPr>
      <t>온도상승한도는 35℃(변압기 온도 - 주위온도)</t>
    </r>
    <r>
      <rPr>
        <sz val="11"/>
        <color theme="1"/>
        <rFont val="맑은 고딕"/>
        <family val="2"/>
        <scheme val="minor"/>
      </rPr>
      <t>이므로 50℃ 이하이므로 적합</t>
    </r>
    <phoneticPr fontId="44" type="noConversion"/>
  </si>
  <si>
    <t xml:space="preserve">   변압기 최고 허용온도가 90~95℃ 넘으면 수명이 급격히 저하</t>
    <phoneticPr fontId="44" type="noConversion"/>
  </si>
  <si>
    <t>연 동 시 험 (%/sec)</t>
    <phoneticPr fontId="11" type="noConversion"/>
  </si>
  <si>
    <t>시 한 특 성 (%/sec)</t>
    <phoneticPr fontId="11" type="noConversion"/>
  </si>
  <si>
    <t>1. 정정탭 1차,2차,3차측은 3권선 변압기의 보호방식중 비율차동계전기의 1차, 2차, 3차 탭을 의미</t>
    <phoneticPr fontId="11" type="noConversion"/>
  </si>
  <si>
    <t>2. 위상특성은 비접지 방식에서 선택지락계전기의 동작특성 시험시</t>
  </si>
  <si>
    <t>    60도 lead, 0도 lag 등의 특정 위상에서 시험시 전류값을 기입하는것을 의미합니다.</t>
  </si>
  <si>
    <t>4. 시한특성(%/sec)은 몇%의 전류 또는 전압인가시 계전기 자체 동작하는 시간을 의미하며</t>
  </si>
  <si>
    <t>    연동시험은 몇%의 전류 또는 전압 인가시 차단기가 개방되는 시간을   합니다.</t>
  </si>
  <si>
    <t>https://www.kesco.or.kr/jisa/bbs/selectBoardArticle.do?searchNttNo=2690876&amp;bbsId=BBSMSTR_000000002001</t>
  </si>
  <si>
    <t>전선로</t>
    <phoneticPr fontId="11" type="noConversion"/>
  </si>
  <si>
    <t>고압모선</t>
    <phoneticPr fontId="11" type="noConversion"/>
  </si>
  <si>
    <t>[별지 제3호]</t>
    <phoneticPr fontId="11" type="noConversion"/>
  </si>
  <si>
    <t>□ 절연저항 측정 기록표</t>
    <phoneticPr fontId="11" type="noConversion"/>
  </si>
  <si>
    <t>개 폐 기</t>
  </si>
  <si>
    <t>피 뢰 기</t>
  </si>
  <si>
    <t>MOF 외 함</t>
  </si>
  <si>
    <t>변 압 기 외 함</t>
  </si>
  <si>
    <t>차 단 기 외 함</t>
  </si>
  <si>
    <t>철구 및 가공지선</t>
  </si>
  <si>
    <t>제 2 종 접 지</t>
  </si>
  <si>
    <t>보호울타리</t>
    <phoneticPr fontId="11" type="noConversion"/>
  </si>
  <si>
    <t>[별지 제4호]</t>
    <phoneticPr fontId="11" type="noConversion"/>
  </si>
  <si>
    <t>[별지 제5호]</t>
    <phoneticPr fontId="11" type="noConversion"/>
  </si>
  <si>
    <t>[별지 제6호]</t>
    <phoneticPr fontId="11" type="noConversion"/>
  </si>
  <si>
    <t>[별지 제7호]</t>
    <phoneticPr fontId="11" type="noConversion"/>
  </si>
  <si>
    <t>[별지 제8호]</t>
    <phoneticPr fontId="11" type="noConversion"/>
  </si>
  <si>
    <t>고압 전기설비 점검기록표</t>
    <phoneticPr fontId="11" type="noConversion"/>
  </si>
  <si>
    <r>
      <t>[별지 제2호</t>
    </r>
    <r>
      <rPr>
        <sz val="11"/>
        <color theme="1"/>
        <rFont val="맑은 고딕"/>
        <family val="2"/>
        <charset val="129"/>
        <scheme val="minor"/>
      </rPr>
      <t>]</t>
    </r>
    <phoneticPr fontId="44" type="noConversion"/>
  </si>
  <si>
    <r>
      <t>[별지 제2호</t>
    </r>
    <r>
      <rPr>
        <sz val="11"/>
        <color theme="1"/>
        <rFont val="맑은 고딕"/>
        <family val="2"/>
        <charset val="129"/>
        <scheme val="minor"/>
      </rPr>
      <t>]</t>
    </r>
    <phoneticPr fontId="44" type="noConversion"/>
  </si>
  <si>
    <t>4주</t>
    <phoneticPr fontId="44" type="noConversion"/>
  </si>
  <si>
    <t>5주</t>
    <phoneticPr fontId="44" type="noConversion"/>
  </si>
  <si>
    <t>■</t>
    <phoneticPr fontId="11" type="noConversion"/>
  </si>
  <si>
    <t>★</t>
  </si>
  <si>
    <t>◐</t>
    <phoneticPr fontId="11" type="noConversion"/>
  </si>
  <si>
    <t>★</t>
    <phoneticPr fontId="11" type="noConversion"/>
  </si>
  <si>
    <t>4주</t>
    <phoneticPr fontId="11" type="noConversion"/>
  </si>
  <si>
    <t>5주</t>
    <phoneticPr fontId="11" type="noConversion"/>
  </si>
  <si>
    <t>1주</t>
    <phoneticPr fontId="11" type="noConversion"/>
  </si>
  <si>
    <t>5주</t>
    <phoneticPr fontId="11" type="noConversion"/>
  </si>
  <si>
    <t>4주</t>
    <phoneticPr fontId="11" type="noConversion"/>
  </si>
  <si>
    <t>1주</t>
    <phoneticPr fontId="11" type="noConversion"/>
  </si>
  <si>
    <t>2주</t>
    <phoneticPr fontId="11" type="noConversion"/>
  </si>
  <si>
    <t>■</t>
    <phoneticPr fontId="11" type="noConversion"/>
  </si>
  <si>
    <t>3주</t>
    <phoneticPr fontId="11" type="noConversion"/>
  </si>
  <si>
    <t>12월</t>
    <phoneticPr fontId="11" type="noConversion"/>
  </si>
  <si>
    <t>회 사 명</t>
    <phoneticPr fontId="44" type="noConversion"/>
  </si>
  <si>
    <t>대 표 자</t>
    <phoneticPr fontId="44" type="noConversion"/>
  </si>
  <si>
    <t>전기설비</t>
    <phoneticPr fontId="11" type="noConversion"/>
  </si>
  <si>
    <t>수전용량</t>
    <phoneticPr fontId="11" type="noConversion"/>
  </si>
  <si>
    <t>발전용량</t>
    <phoneticPr fontId="11" type="noConversion"/>
  </si>
  <si>
    <t>기타설비</t>
    <phoneticPr fontId="11" type="noConversion"/>
  </si>
  <si>
    <t>합계용량</t>
    <phoneticPr fontId="11" type="noConversion"/>
  </si>
  <si>
    <t>(인)</t>
    <phoneticPr fontId="11" type="noConversion"/>
  </si>
  <si>
    <t>전  압</t>
    <phoneticPr fontId="11" type="noConversion"/>
  </si>
  <si>
    <t>전  압</t>
    <phoneticPr fontId="11" type="noConversion"/>
  </si>
  <si>
    <t>연락처</t>
    <phoneticPr fontId="11" type="noConversion"/>
  </si>
  <si>
    <t>연락처</t>
    <phoneticPr fontId="11" type="noConversion"/>
  </si>
  <si>
    <t>(인)</t>
    <phoneticPr fontId="11" type="noConversion"/>
  </si>
  <si>
    <t>(인)</t>
    <phoneticPr fontId="11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</si>
  <si>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018, 00, 00</t>
    </r>
    <phoneticPr fontId="11" type="noConversion"/>
  </si>
  <si>
    <t>[kW]</t>
    <phoneticPr fontId="11" type="noConversion"/>
  </si>
  <si>
    <t>[kW]</t>
    <phoneticPr fontId="11" type="noConversion"/>
  </si>
  <si>
    <t>[kW]</t>
    <phoneticPr fontId="11" type="noConversion"/>
  </si>
  <si>
    <t>[kW]</t>
    <phoneticPr fontId="11" type="noConversion"/>
  </si>
  <si>
    <r>
      <t>[</t>
    </r>
    <r>
      <rPr>
        <sz val="11"/>
        <color theme="1"/>
        <rFont val="맑은 고딕"/>
        <family val="2"/>
        <charset val="129"/>
        <scheme val="minor"/>
      </rPr>
      <t>V]</t>
    </r>
    <phoneticPr fontId="11" type="noConversion"/>
  </si>
  <si>
    <t>[V]</t>
    <phoneticPr fontId="11" type="noConversion"/>
  </si>
  <si>
    <t>연락처</t>
    <phoneticPr fontId="11" type="noConversion"/>
  </si>
  <si>
    <t>수용가</t>
    <phoneticPr fontId="11" type="noConversion"/>
  </si>
  <si>
    <t>관 계 자</t>
    <phoneticPr fontId="44" type="noConversion"/>
  </si>
  <si>
    <t>대행회사</t>
    <phoneticPr fontId="11" type="noConversion"/>
  </si>
  <si>
    <t>회 사 명</t>
    <phoneticPr fontId="11" type="noConversion"/>
  </si>
  <si>
    <r>
      <t>대 표</t>
    </r>
    <r>
      <rPr>
        <sz val="11"/>
        <color theme="1"/>
        <rFont val="맑은 고딕"/>
        <family val="2"/>
        <charset val="129"/>
        <scheme val="minor"/>
      </rPr>
      <t xml:space="preserve"> 자</t>
    </r>
    <phoneticPr fontId="11" type="noConversion"/>
  </si>
  <si>
    <t>안전관리자</t>
    <phoneticPr fontId="11" type="noConversion"/>
  </si>
  <si>
    <t>결과</t>
    <phoneticPr fontId="11" type="noConversion"/>
  </si>
  <si>
    <t>전원시설 점검(분기, 반기, 연차)</t>
    <phoneticPr fontId="44" type="noConversion"/>
  </si>
  <si>
    <t>변압기 기록표</t>
    <phoneticPr fontId="11" type="noConversion"/>
  </si>
  <si>
    <t>계전기 및 차단기 동작시험 기록표</t>
    <phoneticPr fontId="11" type="noConversion"/>
  </si>
  <si>
    <t>절연저항(저압전기설비) 점검 기록표</t>
    <phoneticPr fontId="44" type="noConversion"/>
  </si>
  <si>
    <t>접지저항(저압전기설비) 측정 기록표</t>
    <phoneticPr fontId="44" type="noConversion"/>
  </si>
  <si>
    <t>예비 발전설비 점검 기록표</t>
    <phoneticPr fontId="11" type="noConversion"/>
  </si>
  <si>
    <t>측정장비 : TKM-920</t>
    <phoneticPr fontId="11" type="noConversion"/>
  </si>
  <si>
    <r>
      <t>측정장비 : 다기능 계측기</t>
    </r>
    <r>
      <rPr>
        <sz val="11"/>
        <color theme="1"/>
        <rFont val="맑은 고딕"/>
        <family val="2"/>
        <charset val="129"/>
        <scheme val="minor"/>
      </rPr>
      <t>(MET-500)</t>
    </r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</si>
</sst>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mm&quot;월&quot;\ dd&quot;일&quot;"/>
    <numFmt numFmtId="177" formatCode="0.0"/>
    <numFmt numFmtId="178" formatCode="0.0_);[Red]\(0.0\)"/>
    <numFmt numFmtId="179" formatCode="#,##0.0_ "/>
    <numFmt numFmtId="180" formatCode="0.0_ "/>
    <numFmt numFmtId="181" formatCode="m&quot;/&quot;d;@"/>
  </numFmts>
  <fonts count="7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2"/>
      <scheme val="minor"/>
    </font>
    <font>
      <sz val="8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scheme val="minor"/>
    </font>
    <font>
      <sz val="10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b/>
      <u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1"/>
      <name val="굴림"/>
      <family val="3"/>
      <charset val="129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indexed="12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indexed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u/>
      <sz val="1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u/>
      <sz val="14"/>
      <color rgb="FF000000"/>
      <name val="맑은 고딕"/>
      <family val="3"/>
      <charset val="129"/>
      <scheme val="minor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rgb="FFFF0000"/>
      <name val="맑은 고딕"/>
      <family val="3"/>
      <charset val="129"/>
    </font>
    <font>
      <sz val="11"/>
      <color rgb="FFFF0000"/>
      <name val="맑은 고딕"/>
      <family val="2"/>
      <scheme val="minor"/>
    </font>
    <font>
      <b/>
      <u/>
      <sz val="18"/>
      <color theme="1"/>
      <name val="맑은 고딕"/>
      <family val="3"/>
      <charset val="129"/>
      <scheme val="minor"/>
    </font>
    <font>
      <sz val="18"/>
      <name val="Arial"/>
      <family val="2"/>
    </font>
    <font>
      <b/>
      <sz val="12"/>
      <color rgb="FF000000"/>
      <name val="맑은 고딕"/>
      <family val="3"/>
      <charset val="129"/>
    </font>
    <font>
      <b/>
      <sz val="12"/>
      <color rgb="FF000000"/>
      <name val="Calibri"/>
      <family val="2"/>
    </font>
    <font>
      <b/>
      <u/>
      <sz val="18"/>
      <color rgb="FF000000"/>
      <name val="맑은 고딕"/>
      <family val="3"/>
      <charset val="129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돋움"/>
      <family val="3"/>
      <charset val="129"/>
    </font>
    <font>
      <b/>
      <sz val="12"/>
      <color rgb="FF0000CC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1"/>
      <color rgb="FF000000"/>
      <name val="휴먼둥근헤드라인"/>
      <family val="1"/>
      <charset val="129"/>
    </font>
    <font>
      <sz val="9"/>
      <name val="맑은 고딕"/>
      <family val="3"/>
      <charset val="129"/>
      <scheme val="minor"/>
    </font>
    <font>
      <sz val="12"/>
      <name val="Arial"/>
      <family val="2"/>
    </font>
    <font>
      <b/>
      <sz val="11"/>
      <color rgb="FF0000FF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0" tint="-0.249977111117893"/>
      <name val="맑은 고딕"/>
      <family val="2"/>
      <charset val="129"/>
      <scheme val="minor"/>
    </font>
    <font>
      <sz val="11"/>
      <color rgb="FF0000CC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"/>
      <color rgb="FF595959"/>
      <name val="나눔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3" fillId="0" borderId="0"/>
    <xf numFmtId="41" fontId="33" fillId="0" borderId="0" applyFont="0" applyFill="0" applyBorder="0" applyAlignment="0" applyProtection="0"/>
    <xf numFmtId="0" fontId="1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541">
    <xf numFmtId="0" fontId="0" fillId="0" borderId="0" xfId="0"/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0" xfId="0" quotePrefix="1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31" fontId="30" fillId="0" borderId="0" xfId="0" quotePrefix="1" applyNumberFormat="1" applyFont="1" applyAlignment="1">
      <alignment horizontal="right" vertical="center"/>
    </xf>
    <xf numFmtId="0" fontId="30" fillId="0" borderId="0" xfId="0" applyFont="1"/>
    <xf numFmtId="0" fontId="29" fillId="0" borderId="1" xfId="0" applyFont="1" applyBorder="1" applyAlignment="1">
      <alignment horizontal="center" vertical="center" wrapText="1"/>
    </xf>
    <xf numFmtId="176" fontId="29" fillId="0" borderId="1" xfId="0" quotePrefix="1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77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justify" vertical="center" wrapText="1"/>
    </xf>
    <xf numFmtId="0" fontId="30" fillId="0" borderId="1" xfId="0" applyFont="1" applyBorder="1" applyAlignment="1">
      <alignment horizontal="center"/>
    </xf>
    <xf numFmtId="0" fontId="30" fillId="0" borderId="0" xfId="0" applyFont="1" applyAlignment="1">
      <alignment horizontal="right" vertical="center"/>
    </xf>
    <xf numFmtId="31" fontId="30" fillId="0" borderId="0" xfId="0" applyNumberFormat="1" applyFont="1" applyAlignment="1">
      <alignment horizontal="right" vertical="center"/>
    </xf>
    <xf numFmtId="0" fontId="28" fillId="0" borderId="1" xfId="0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6" fillId="0" borderId="0" xfId="1" applyFont="1" applyAlignment="1">
      <alignment vertical="center"/>
    </xf>
    <xf numFmtId="0" fontId="36" fillId="0" borderId="0" xfId="1" applyFont="1"/>
    <xf numFmtId="41" fontId="37" fillId="0" borderId="0" xfId="1" applyNumberFormat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41" fontId="36" fillId="0" borderId="0" xfId="1" applyNumberFormat="1" applyFont="1" applyAlignment="1">
      <alignment horizontal="center" vertical="center"/>
    </xf>
    <xf numFmtId="0" fontId="36" fillId="0" borderId="0" xfId="1" applyFont="1" applyAlignment="1">
      <alignment horizontal="right" vertical="center"/>
    </xf>
    <xf numFmtId="0" fontId="36" fillId="0" borderId="0" xfId="1" applyFont="1" applyAlignment="1">
      <alignment horizontal="center" vertical="center"/>
    </xf>
    <xf numFmtId="0" fontId="36" fillId="0" borderId="0" xfId="1" applyFont="1" applyBorder="1" applyAlignment="1">
      <alignment horizontal="center" vertical="center"/>
    </xf>
    <xf numFmtId="0" fontId="38" fillId="4" borderId="0" xfId="1" applyFont="1" applyFill="1" applyBorder="1" applyAlignment="1" applyProtection="1">
      <alignment horizontal="center" vertical="center"/>
      <protection locked="0"/>
    </xf>
    <xf numFmtId="0" fontId="36" fillId="0" borderId="0" xfId="1" applyFont="1" applyAlignment="1">
      <alignment horizontal="left" vertical="center"/>
    </xf>
    <xf numFmtId="0" fontId="36" fillId="0" borderId="0" xfId="1" applyFont="1" applyBorder="1" applyAlignment="1">
      <alignment vertical="center"/>
    </xf>
    <xf numFmtId="0" fontId="36" fillId="0" borderId="0" xfId="1" applyFont="1" applyBorder="1" applyAlignment="1">
      <alignment horizontal="center"/>
    </xf>
    <xf numFmtId="0" fontId="36" fillId="0" borderId="0" xfId="1" applyFont="1" applyBorder="1" applyAlignment="1" applyProtection="1">
      <alignment vertical="center"/>
      <protection locked="0"/>
    </xf>
    <xf numFmtId="0" fontId="36" fillId="0" borderId="14" xfId="1" applyFont="1" applyBorder="1" applyAlignment="1">
      <alignment horizontal="center" vertical="center"/>
    </xf>
    <xf numFmtId="0" fontId="36" fillId="0" borderId="21" xfId="1" applyFont="1" applyBorder="1" applyAlignment="1" applyProtection="1">
      <alignment vertical="center"/>
      <protection locked="0"/>
    </xf>
    <xf numFmtId="0" fontId="36" fillId="0" borderId="18" xfId="1" applyFont="1" applyBorder="1" applyAlignment="1" applyProtection="1">
      <alignment vertical="center"/>
      <protection locked="0"/>
    </xf>
    <xf numFmtId="0" fontId="36" fillId="0" borderId="23" xfId="1" applyFont="1" applyBorder="1" applyAlignment="1" applyProtection="1">
      <alignment vertical="center"/>
      <protection locked="0"/>
    </xf>
    <xf numFmtId="0" fontId="39" fillId="0" borderId="0" xfId="1" applyFont="1" applyBorder="1" applyAlignment="1" applyProtection="1">
      <alignment horizontal="center" vertical="center"/>
    </xf>
    <xf numFmtId="0" fontId="36" fillId="0" borderId="0" xfId="1" applyFont="1" applyBorder="1" applyAlignment="1">
      <alignment horizontal="left" vertical="center"/>
    </xf>
    <xf numFmtId="41" fontId="36" fillId="5" borderId="0" xfId="1" applyNumberFormat="1" applyFont="1" applyFill="1" applyAlignment="1">
      <alignment horizontal="center" vertical="center"/>
    </xf>
    <xf numFmtId="0" fontId="36" fillId="0" borderId="23" xfId="1" applyFont="1" applyBorder="1" applyAlignment="1">
      <alignment horizontal="center" vertical="center"/>
    </xf>
    <xf numFmtId="41" fontId="36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center" vertical="center"/>
    </xf>
    <xf numFmtId="41" fontId="36" fillId="0" borderId="1" xfId="1" applyNumberFormat="1" applyFont="1" applyBorder="1" applyAlignment="1">
      <alignment horizontal="center" vertical="center"/>
    </xf>
    <xf numFmtId="178" fontId="40" fillId="4" borderId="1" xfId="1" applyNumberFormat="1" applyFont="1" applyFill="1" applyBorder="1" applyAlignment="1" applyProtection="1">
      <alignment horizontal="center" vertical="center"/>
      <protection locked="0"/>
    </xf>
    <xf numFmtId="179" fontId="38" fillId="4" borderId="9" xfId="2" applyNumberFormat="1" applyFont="1" applyFill="1" applyBorder="1" applyAlignment="1" applyProtection="1">
      <alignment horizontal="center" vertical="center"/>
      <protection locked="0"/>
    </xf>
    <xf numFmtId="180" fontId="30" fillId="0" borderId="9" xfId="2" applyNumberFormat="1" applyFont="1" applyBorder="1" applyAlignment="1">
      <alignment horizontal="center" vertical="center"/>
    </xf>
    <xf numFmtId="180" fontId="36" fillId="0" borderId="9" xfId="1" applyNumberFormat="1" applyFont="1" applyBorder="1" applyAlignment="1">
      <alignment horizontal="center" vertical="center"/>
    </xf>
    <xf numFmtId="180" fontId="36" fillId="0" borderId="0" xfId="1" applyNumberFormat="1" applyFont="1" applyBorder="1" applyAlignment="1">
      <alignment horizontal="center" vertical="center"/>
    </xf>
    <xf numFmtId="179" fontId="38" fillId="4" borderId="1" xfId="2" applyNumberFormat="1" applyFont="1" applyFill="1" applyBorder="1" applyAlignment="1" applyProtection="1">
      <alignment horizontal="center" vertical="center"/>
      <protection locked="0"/>
    </xf>
    <xf numFmtId="180" fontId="36" fillId="0" borderId="1" xfId="1" applyNumberFormat="1" applyFont="1" applyBorder="1" applyAlignment="1">
      <alignment horizontal="center" vertical="center"/>
    </xf>
    <xf numFmtId="179" fontId="41" fillId="0" borderId="9" xfId="1" applyNumberFormat="1" applyFont="1" applyBorder="1" applyAlignment="1">
      <alignment vertical="center"/>
    </xf>
    <xf numFmtId="179" fontId="41" fillId="0" borderId="0" xfId="1" applyNumberFormat="1" applyFont="1" applyBorder="1" applyAlignment="1">
      <alignment vertical="center"/>
    </xf>
    <xf numFmtId="180" fontId="36" fillId="0" borderId="1" xfId="1" applyNumberFormat="1" applyFont="1" applyBorder="1" applyAlignment="1">
      <alignment vertical="center"/>
    </xf>
    <xf numFmtId="180" fontId="36" fillId="0" borderId="0" xfId="1" applyNumberFormat="1" applyFont="1" applyBorder="1" applyAlignment="1">
      <alignment vertical="center"/>
    </xf>
    <xf numFmtId="0" fontId="36" fillId="0" borderId="0" xfId="1" applyFont="1" applyBorder="1" applyAlignment="1"/>
    <xf numFmtId="0" fontId="39" fillId="0" borderId="10" xfId="1" applyFont="1" applyBorder="1" applyAlignment="1" applyProtection="1">
      <alignment vertical="center"/>
    </xf>
    <xf numFmtId="0" fontId="10" fillId="0" borderId="0" xfId="3">
      <alignment vertical="center"/>
    </xf>
    <xf numFmtId="0" fontId="31" fillId="2" borderId="7" xfId="3" applyFont="1" applyFill="1" applyBorder="1" applyAlignment="1">
      <alignment horizontal="center" vertical="center" wrapText="1" readingOrder="1"/>
    </xf>
    <xf numFmtId="0" fontId="31" fillId="0" borderId="6" xfId="3" applyFont="1" applyBorder="1" applyAlignment="1">
      <alignment horizontal="left" vertical="center" wrapText="1" readingOrder="1"/>
    </xf>
    <xf numFmtId="0" fontId="31" fillId="0" borderId="6" xfId="3" applyFont="1" applyBorder="1" applyAlignment="1">
      <alignment horizontal="center" vertical="center" wrapText="1" readingOrder="1"/>
    </xf>
    <xf numFmtId="9" fontId="29" fillId="0" borderId="1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18" fontId="29" fillId="0" borderId="1" xfId="0" quotePrefix="1" applyNumberFormat="1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0" fontId="45" fillId="0" borderId="1" xfId="3" applyFont="1" applyBorder="1" applyAlignment="1">
      <alignment horizontal="center" vertical="center"/>
    </xf>
    <xf numFmtId="0" fontId="46" fillId="0" borderId="1" xfId="3" applyFont="1" applyBorder="1" applyAlignment="1">
      <alignment horizontal="center" vertical="center"/>
    </xf>
    <xf numFmtId="0" fontId="36" fillId="0" borderId="22" xfId="1" applyFont="1" applyBorder="1" applyAlignment="1" applyProtection="1">
      <alignment horizontal="left" vertical="center"/>
      <protection locked="0"/>
    </xf>
    <xf numFmtId="0" fontId="36" fillId="0" borderId="0" xfId="1" applyFont="1" applyBorder="1" applyAlignment="1" applyProtection="1">
      <alignment horizontal="left" vertical="center"/>
      <protection locked="0"/>
    </xf>
    <xf numFmtId="0" fontId="9" fillId="0" borderId="0" xfId="3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47" fillId="0" borderId="6" xfId="0" applyFont="1" applyBorder="1" applyAlignment="1">
      <alignment horizontal="justify" vertical="center" wrapText="1"/>
    </xf>
    <xf numFmtId="0" fontId="47" fillId="0" borderId="30" xfId="0" applyFont="1" applyBorder="1" applyAlignment="1">
      <alignment horizontal="justify" vertical="center" wrapText="1"/>
    </xf>
    <xf numFmtId="0" fontId="47" fillId="0" borderId="2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justify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31" fontId="0" fillId="0" borderId="0" xfId="0" quotePrefix="1" applyNumberFormat="1" applyFill="1" applyAlignment="1">
      <alignment horizontal="right" vertical="center"/>
    </xf>
    <xf numFmtId="0" fontId="2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5" fillId="0" borderId="0" xfId="0" applyFont="1" applyFill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41" fontId="36" fillId="0" borderId="0" xfId="1" applyNumberFormat="1" applyFont="1" applyBorder="1" applyAlignment="1">
      <alignment horizontal="center" vertical="center"/>
    </xf>
    <xf numFmtId="41" fontId="36" fillId="0" borderId="0" xfId="1" applyNumberFormat="1" applyFont="1" applyBorder="1" applyAlignment="1">
      <alignment horizontal="left" vertical="center"/>
    </xf>
    <xf numFmtId="41" fontId="36" fillId="3" borderId="0" xfId="1" applyNumberFormat="1" applyFont="1" applyFill="1" applyBorder="1" applyAlignment="1">
      <alignment horizontal="right" vertical="center"/>
    </xf>
    <xf numFmtId="41" fontId="36" fillId="5" borderId="0" xfId="1" applyNumberFormat="1" applyFont="1" applyFill="1" applyBorder="1" applyAlignment="1">
      <alignment horizontal="center" vertical="center"/>
    </xf>
    <xf numFmtId="41" fontId="36" fillId="3" borderId="0" xfId="1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 readingOrder="1"/>
    </xf>
    <xf numFmtId="0" fontId="50" fillId="0" borderId="0" xfId="0" applyFont="1" applyBorder="1" applyAlignment="1">
      <alignment horizontal="center" vertical="center" wrapText="1" readingOrder="1"/>
    </xf>
    <xf numFmtId="0" fontId="31" fillId="0" borderId="10" xfId="0" applyFont="1" applyBorder="1" applyAlignment="1">
      <alignment horizontal="center" vertical="center" wrapText="1" readingOrder="1"/>
    </xf>
    <xf numFmtId="0" fontId="50" fillId="2" borderId="1" xfId="0" applyFont="1" applyFill="1" applyBorder="1" applyAlignment="1">
      <alignment horizontal="center" vertical="center" wrapText="1" readingOrder="1"/>
    </xf>
    <xf numFmtId="0" fontId="31" fillId="0" borderId="1" xfId="0" applyFont="1" applyBorder="1" applyAlignment="1">
      <alignment horizontal="center" vertical="center" wrapText="1" readingOrder="1"/>
    </xf>
    <xf numFmtId="0" fontId="53" fillId="0" borderId="1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56" fillId="2" borderId="6" xfId="0" applyFont="1" applyFill="1" applyBorder="1" applyAlignment="1">
      <alignment horizontal="center" vertical="center" wrapText="1" readingOrder="1"/>
    </xf>
    <xf numFmtId="0" fontId="57" fillId="2" borderId="6" xfId="0" applyFont="1" applyFill="1" applyBorder="1" applyAlignment="1">
      <alignment horizontal="center" vertical="center" wrapText="1" readingOrder="1"/>
    </xf>
    <xf numFmtId="0" fontId="50" fillId="0" borderId="6" xfId="0" applyFont="1" applyBorder="1" applyAlignment="1">
      <alignment horizontal="center" vertical="center" wrapText="1" readingOrder="1"/>
    </xf>
    <xf numFmtId="0" fontId="55" fillId="0" borderId="6" xfId="0" applyFont="1" applyBorder="1" applyAlignment="1">
      <alignment horizontal="center" vertical="center" wrapText="1"/>
    </xf>
    <xf numFmtId="0" fontId="50" fillId="0" borderId="0" xfId="0" applyFont="1" applyAlignment="1">
      <alignment horizontal="left" vertical="center" readingOrder="1"/>
    </xf>
    <xf numFmtId="0" fontId="60" fillId="7" borderId="1" xfId="0" applyFont="1" applyFill="1" applyBorder="1" applyAlignment="1">
      <alignment horizontal="center" vertical="center" wrapText="1" readingOrder="1"/>
    </xf>
    <xf numFmtId="0" fontId="60" fillId="8" borderId="1" xfId="0" applyFont="1" applyFill="1" applyBorder="1" applyAlignment="1">
      <alignment horizontal="center" vertical="center" wrapText="1" readingOrder="1"/>
    </xf>
    <xf numFmtId="0" fontId="62" fillId="0" borderId="1" xfId="0" applyFont="1" applyBorder="1" applyAlignment="1">
      <alignment horizontal="center" vertical="center" wrapText="1" readingOrder="1"/>
    </xf>
    <xf numFmtId="177" fontId="62" fillId="0" borderId="1" xfId="0" applyNumberFormat="1" applyFont="1" applyBorder="1" applyAlignment="1">
      <alignment horizontal="center" vertical="center" wrapText="1" readingOrder="1"/>
    </xf>
    <xf numFmtId="0" fontId="55" fillId="0" borderId="1" xfId="0" applyFont="1" applyBorder="1" applyAlignment="1">
      <alignment horizontal="center" vertical="center" wrapText="1"/>
    </xf>
    <xf numFmtId="0" fontId="63" fillId="7" borderId="1" xfId="0" applyFont="1" applyFill="1" applyBorder="1" applyAlignment="1">
      <alignment horizontal="center" vertical="center" wrapText="1" readingOrder="1"/>
    </xf>
    <xf numFmtId="3" fontId="50" fillId="0" borderId="6" xfId="0" applyNumberFormat="1" applyFont="1" applyBorder="1" applyAlignment="1">
      <alignment horizontal="center" vertical="center" wrapText="1" readingOrder="1"/>
    </xf>
    <xf numFmtId="0" fontId="29" fillId="0" borderId="0" xfId="0" applyFont="1" applyAlignment="1">
      <alignment horizontal="left" vertical="center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8" fillId="0" borderId="0" xfId="4">
      <alignment vertical="center"/>
    </xf>
    <xf numFmtId="0" fontId="8" fillId="0" borderId="0" xfId="4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8" fillId="0" borderId="0" xfId="4" applyAlignment="1">
      <alignment horizontal="right" vertical="center"/>
    </xf>
    <xf numFmtId="0" fontId="8" fillId="0" borderId="0" xfId="4" applyAlignment="1">
      <alignment horizontal="left" vertical="center"/>
    </xf>
    <xf numFmtId="31" fontId="8" fillId="0" borderId="0" xfId="4" applyNumberFormat="1" applyFont="1" applyAlignment="1">
      <alignment horizontal="right" vertical="center"/>
    </xf>
    <xf numFmtId="0" fontId="29" fillId="2" borderId="1" xfId="4" applyFont="1" applyFill="1" applyBorder="1" applyAlignment="1">
      <alignment horizontal="center" vertical="center" wrapText="1" readingOrder="1"/>
    </xf>
    <xf numFmtId="0" fontId="29" fillId="2" borderId="7" xfId="4" applyFont="1" applyFill="1" applyBorder="1" applyAlignment="1">
      <alignment horizontal="center" vertical="center" wrapText="1" readingOrder="1"/>
    </xf>
    <xf numFmtId="0" fontId="66" fillId="0" borderId="1" xfId="0" applyFont="1" applyBorder="1" applyAlignment="1">
      <alignment horizontal="left" vertical="center" readingOrder="1"/>
    </xf>
    <xf numFmtId="0" fontId="36" fillId="0" borderId="1" xfId="0" applyFont="1" applyBorder="1" applyAlignment="1">
      <alignment horizontal="center" vertical="center" wrapText="1"/>
    </xf>
    <xf numFmtId="0" fontId="36" fillId="0" borderId="40" xfId="0" applyFont="1" applyBorder="1" applyAlignment="1">
      <alignment vertical="center" wrapText="1"/>
    </xf>
    <xf numFmtId="0" fontId="29" fillId="0" borderId="4" xfId="0" applyFont="1" applyBorder="1" applyAlignment="1">
      <alignment horizontal="left" vertical="center" wrapText="1" readingOrder="1"/>
    </xf>
    <xf numFmtId="0" fontId="36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 readingOrder="1"/>
    </xf>
    <xf numFmtId="0" fontId="36" fillId="0" borderId="1" xfId="0" applyFont="1" applyBorder="1" applyAlignment="1">
      <alignment horizontal="left" vertical="center" wrapText="1" readingOrder="1"/>
    </xf>
    <xf numFmtId="0" fontId="36" fillId="0" borderId="0" xfId="0" applyFont="1" applyAlignment="1">
      <alignment vertical="center"/>
    </xf>
    <xf numFmtId="0" fontId="29" fillId="0" borderId="1" xfId="0" applyFont="1" applyFill="1" applyBorder="1" applyAlignment="1">
      <alignment horizontal="left" vertical="center" wrapText="1" readingOrder="1"/>
    </xf>
    <xf numFmtId="0" fontId="41" fillId="0" borderId="1" xfId="0" applyFont="1" applyBorder="1" applyAlignment="1">
      <alignment vertical="center" wrapText="1"/>
    </xf>
    <xf numFmtId="0" fontId="66" fillId="0" borderId="1" xfId="0" applyFont="1" applyBorder="1" applyAlignment="1">
      <alignment horizontal="left" vertical="center" wrapText="1" readingOrder="1"/>
    </xf>
    <xf numFmtId="0" fontId="67" fillId="0" borderId="1" xfId="0" applyFont="1" applyBorder="1" applyAlignment="1">
      <alignment vertical="center" wrapText="1"/>
    </xf>
    <xf numFmtId="0" fontId="67" fillId="0" borderId="40" xfId="0" applyFont="1" applyBorder="1" applyAlignment="1">
      <alignment vertical="center" wrapText="1"/>
    </xf>
    <xf numFmtId="0" fontId="30" fillId="0" borderId="0" xfId="4" applyFont="1" applyFill="1" applyBorder="1" applyAlignment="1">
      <alignment horizontal="left" vertical="center"/>
    </xf>
    <xf numFmtId="0" fontId="30" fillId="0" borderId="0" xfId="4" applyFont="1" applyBorder="1" applyAlignment="1">
      <alignment horizontal="left" vertical="center"/>
    </xf>
    <xf numFmtId="0" fontId="30" fillId="0" borderId="0" xfId="4" applyFont="1">
      <alignment vertical="center"/>
    </xf>
    <xf numFmtId="0" fontId="68" fillId="0" borderId="6" xfId="3" applyFont="1" applyBorder="1" applyAlignment="1">
      <alignment horizontal="center" vertical="center" wrapText="1"/>
    </xf>
    <xf numFmtId="0" fontId="68" fillId="0" borderId="6" xfId="3" applyFont="1" applyBorder="1" applyAlignment="1">
      <alignment vertical="center" wrapText="1"/>
    </xf>
    <xf numFmtId="0" fontId="31" fillId="0" borderId="7" xfId="3" applyFont="1" applyBorder="1" applyAlignment="1">
      <alignment horizontal="left" vertical="center" wrapText="1" readingOrder="1"/>
    </xf>
    <xf numFmtId="0" fontId="31" fillId="0" borderId="7" xfId="3" applyFont="1" applyBorder="1" applyAlignment="1">
      <alignment horizontal="center" vertical="center" wrapText="1" readingOrder="1"/>
    </xf>
    <xf numFmtId="0" fontId="68" fillId="0" borderId="7" xfId="3" applyFont="1" applyBorder="1" applyAlignment="1">
      <alignment horizontal="center" vertical="center" wrapText="1"/>
    </xf>
    <xf numFmtId="0" fontId="68" fillId="0" borderId="7" xfId="3" applyFont="1" applyBorder="1" applyAlignment="1">
      <alignment vertical="center" wrapText="1"/>
    </xf>
    <xf numFmtId="0" fontId="45" fillId="0" borderId="1" xfId="3" applyFont="1" applyBorder="1">
      <alignment vertical="center"/>
    </xf>
    <xf numFmtId="177" fontId="50" fillId="0" borderId="1" xfId="0" applyNumberFormat="1" applyFont="1" applyBorder="1" applyAlignment="1">
      <alignment horizontal="center" vertical="center" wrapText="1" readingOrder="1"/>
    </xf>
    <xf numFmtId="177" fontId="51" fillId="0" borderId="1" xfId="0" applyNumberFormat="1" applyFont="1" applyBorder="1" applyAlignment="1">
      <alignment horizontal="center" vertical="center" wrapText="1" readingOrder="1"/>
    </xf>
    <xf numFmtId="0" fontId="0" fillId="0" borderId="0" xfId="0" applyFill="1" applyBorder="1"/>
    <xf numFmtId="0" fontId="50" fillId="0" borderId="0" xfId="0" applyFont="1" applyFill="1" applyBorder="1" applyAlignment="1">
      <alignment horizontal="center" vertical="center" wrapText="1" readingOrder="1"/>
    </xf>
    <xf numFmtId="177" fontId="50" fillId="0" borderId="0" xfId="0" applyNumberFormat="1" applyFont="1" applyFill="1" applyBorder="1" applyAlignment="1">
      <alignment horizontal="center" vertical="center" wrapText="1" readingOrder="1"/>
    </xf>
    <xf numFmtId="177" fontId="51" fillId="0" borderId="0" xfId="0" applyNumberFormat="1" applyFont="1" applyFill="1" applyBorder="1" applyAlignment="1">
      <alignment horizontal="center" vertical="center" wrapText="1" readingOrder="1"/>
    </xf>
    <xf numFmtId="0" fontId="53" fillId="0" borderId="0" xfId="0" applyFont="1" applyFill="1" applyBorder="1" applyAlignment="1">
      <alignment horizontal="center" vertical="center"/>
    </xf>
    <xf numFmtId="0" fontId="68" fillId="0" borderId="6" xfId="3" applyFont="1" applyBorder="1" applyAlignment="1">
      <alignment horizontal="center" vertical="center" wrapText="1" readingOrder="1"/>
    </xf>
    <xf numFmtId="31" fontId="7" fillId="0" borderId="0" xfId="4" applyNumberFormat="1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 wrapText="1" readingOrder="1"/>
    </xf>
    <xf numFmtId="0" fontId="31" fillId="0" borderId="0" xfId="0" applyFont="1" applyFill="1" applyBorder="1" applyAlignment="1">
      <alignment horizontal="center" vertical="center" wrapText="1" readingOrder="1"/>
    </xf>
    <xf numFmtId="0" fontId="52" fillId="0" borderId="0" xfId="0" applyFont="1" applyFill="1" applyBorder="1" applyAlignment="1">
      <alignment horizontal="center" vertical="center" wrapText="1" readingOrder="1"/>
    </xf>
    <xf numFmtId="0" fontId="36" fillId="0" borderId="22" xfId="1" applyFont="1" applyBorder="1" applyAlignment="1" applyProtection="1">
      <alignment horizontal="left" vertical="center"/>
      <protection locked="0"/>
    </xf>
    <xf numFmtId="0" fontId="36" fillId="0" borderId="0" xfId="1" applyFont="1" applyBorder="1" applyAlignment="1" applyProtection="1">
      <alignment horizontal="left" vertical="center"/>
      <protection locked="0"/>
    </xf>
    <xf numFmtId="0" fontId="36" fillId="0" borderId="0" xfId="1" applyFont="1" applyAlignment="1">
      <alignment vertical="center"/>
    </xf>
    <xf numFmtId="0" fontId="30" fillId="0" borderId="0" xfId="4" applyFont="1" applyFill="1" applyBorder="1" applyAlignment="1">
      <alignment horizontal="left" vertical="center"/>
    </xf>
    <xf numFmtId="31" fontId="0" fillId="0" borderId="0" xfId="0" quotePrefix="1" applyNumberFormat="1" applyAlignment="1">
      <alignment horizontal="left" vertical="center"/>
    </xf>
    <xf numFmtId="0" fontId="0" fillId="0" borderId="0" xfId="0" applyFill="1" applyBorder="1" applyProtection="1">
      <protection locked="0"/>
    </xf>
    <xf numFmtId="0" fontId="36" fillId="0" borderId="1" xfId="0" applyFont="1" applyFill="1" applyBorder="1" applyAlignment="1">
      <alignment horizontal="center" vertical="center" wrapText="1"/>
    </xf>
    <xf numFmtId="0" fontId="36" fillId="0" borderId="40" xfId="0" applyFont="1" applyFill="1" applyBorder="1" applyAlignment="1">
      <alignment vertical="center" wrapText="1"/>
    </xf>
    <xf numFmtId="0" fontId="6" fillId="0" borderId="0" xfId="5">
      <alignment vertical="center"/>
    </xf>
    <xf numFmtId="0" fontId="6" fillId="0" borderId="0" xfId="5" applyAlignment="1">
      <alignment horizontal="right" vertical="center"/>
    </xf>
    <xf numFmtId="9" fontId="0" fillId="0" borderId="0" xfId="6" applyFont="1">
      <alignment vertical="center"/>
    </xf>
    <xf numFmtId="0" fontId="69" fillId="2" borderId="45" xfId="5" applyFont="1" applyFill="1" applyBorder="1" applyAlignment="1">
      <alignment horizontal="center" vertical="center"/>
    </xf>
    <xf numFmtId="0" fontId="69" fillId="2" borderId="14" xfId="5" applyFont="1" applyFill="1" applyBorder="1" applyAlignment="1">
      <alignment horizontal="center" vertical="center"/>
    </xf>
    <xf numFmtId="0" fontId="69" fillId="2" borderId="46" xfId="5" applyFont="1" applyFill="1" applyBorder="1" applyAlignment="1">
      <alignment horizontal="center" vertical="center"/>
    </xf>
    <xf numFmtId="0" fontId="69" fillId="2" borderId="13" xfId="5" applyFont="1" applyFill="1" applyBorder="1" applyAlignment="1">
      <alignment horizontal="center" vertical="center"/>
    </xf>
    <xf numFmtId="0" fontId="69" fillId="2" borderId="11" xfId="5" applyFont="1" applyFill="1" applyBorder="1" applyAlignment="1">
      <alignment horizontal="center" vertical="center"/>
    </xf>
    <xf numFmtId="0" fontId="69" fillId="2" borderId="12" xfId="5" applyFont="1" applyFill="1" applyBorder="1" applyAlignment="1">
      <alignment horizontal="center" vertical="center"/>
    </xf>
    <xf numFmtId="176" fontId="69" fillId="2" borderId="13" xfId="5" quotePrefix="1" applyNumberFormat="1" applyFont="1" applyFill="1" applyBorder="1" applyAlignment="1">
      <alignment horizontal="center" vertical="center"/>
    </xf>
    <xf numFmtId="181" fontId="6" fillId="9" borderId="9" xfId="5" applyNumberFormat="1" applyFill="1" applyBorder="1" applyAlignment="1">
      <alignment horizontal="center" vertical="center"/>
    </xf>
    <xf numFmtId="181" fontId="6" fillId="9" borderId="49" xfId="5" applyNumberFormat="1" applyFill="1" applyBorder="1" applyAlignment="1">
      <alignment horizontal="center" vertical="center"/>
    </xf>
    <xf numFmtId="181" fontId="6" fillId="0" borderId="41" xfId="5" applyNumberFormat="1" applyFill="1" applyBorder="1" applyAlignment="1">
      <alignment horizontal="center" vertical="center"/>
    </xf>
    <xf numFmtId="181" fontId="6" fillId="9" borderId="1" xfId="5" applyNumberFormat="1" applyFill="1" applyBorder="1" applyAlignment="1">
      <alignment horizontal="center" vertical="center"/>
    </xf>
    <xf numFmtId="181" fontId="6" fillId="0" borderId="40" xfId="5" applyNumberFormat="1" applyFill="1" applyBorder="1" applyAlignment="1">
      <alignment horizontal="center" vertical="center"/>
    </xf>
    <xf numFmtId="181" fontId="6" fillId="0" borderId="4" xfId="5" applyNumberFormat="1" applyFill="1" applyBorder="1" applyAlignment="1">
      <alignment horizontal="center" vertical="center"/>
    </xf>
    <xf numFmtId="181" fontId="70" fillId="0" borderId="1" xfId="5" applyNumberFormat="1" applyFont="1" applyFill="1" applyBorder="1" applyAlignment="1">
      <alignment horizontal="center" vertical="center"/>
    </xf>
    <xf numFmtId="181" fontId="6" fillId="9" borderId="40" xfId="5" applyNumberFormat="1" applyFill="1" applyBorder="1" applyAlignment="1">
      <alignment horizontal="center" vertical="center"/>
    </xf>
    <xf numFmtId="181" fontId="6" fillId="0" borderId="2" xfId="5" applyNumberFormat="1" applyFill="1" applyBorder="1" applyAlignment="1">
      <alignment horizontal="center" vertical="center"/>
    </xf>
    <xf numFmtId="181" fontId="6" fillId="0" borderId="48" xfId="5" applyNumberFormat="1" applyFill="1" applyBorder="1" applyAlignment="1">
      <alignment horizontal="center" vertical="center"/>
    </xf>
    <xf numFmtId="181" fontId="6" fillId="0" borderId="49" xfId="5" applyNumberFormat="1" applyFill="1" applyBorder="1" applyAlignment="1">
      <alignment horizontal="center" vertical="center"/>
    </xf>
    <xf numFmtId="181" fontId="6" fillId="0" borderId="16" xfId="5" applyNumberFormat="1" applyFill="1" applyBorder="1" applyAlignment="1">
      <alignment horizontal="center" vertical="center"/>
    </xf>
    <xf numFmtId="181" fontId="70" fillId="0" borderId="9" xfId="5" applyNumberFormat="1" applyFont="1" applyFill="1" applyBorder="1" applyAlignment="1">
      <alignment horizontal="center" vertical="center"/>
    </xf>
    <xf numFmtId="181" fontId="6" fillId="0" borderId="15" xfId="5" applyNumberFormat="1" applyFill="1" applyBorder="1" applyAlignment="1">
      <alignment horizontal="center" vertical="center"/>
    </xf>
    <xf numFmtId="41" fontId="0" fillId="0" borderId="10" xfId="7" applyNumberFormat="1" applyFont="1" applyFill="1" applyBorder="1" applyAlignment="1">
      <alignment horizontal="center" vertical="center"/>
    </xf>
    <xf numFmtId="41" fontId="30" fillId="0" borderId="3" xfId="7" applyNumberFormat="1" applyFont="1" applyFill="1" applyBorder="1" applyAlignment="1">
      <alignment horizontal="center" vertical="center"/>
    </xf>
    <xf numFmtId="41" fontId="0" fillId="0" borderId="3" xfId="7" applyNumberFormat="1" applyFont="1" applyFill="1" applyBorder="1" applyAlignment="1">
      <alignment horizontal="center" vertical="center"/>
    </xf>
    <xf numFmtId="0" fontId="71" fillId="2" borderId="3" xfId="5" applyFont="1" applyFill="1" applyBorder="1" applyAlignment="1">
      <alignment horizontal="center" vertical="center"/>
    </xf>
    <xf numFmtId="0" fontId="71" fillId="2" borderId="41" xfId="5" applyFont="1" applyFill="1" applyBorder="1" applyAlignment="1">
      <alignment horizontal="center" vertical="center" wrapText="1"/>
    </xf>
    <xf numFmtId="0" fontId="71" fillId="9" borderId="1" xfId="5" applyFont="1" applyFill="1" applyBorder="1" applyAlignment="1">
      <alignment horizontal="center" vertical="center" wrapText="1"/>
    </xf>
    <xf numFmtId="0" fontId="71" fillId="2" borderId="4" xfId="5" applyFont="1" applyFill="1" applyBorder="1" applyAlignment="1">
      <alignment horizontal="center" vertical="center" wrapText="1"/>
    </xf>
    <xf numFmtId="0" fontId="71" fillId="2" borderId="1" xfId="5" applyFont="1" applyFill="1" applyBorder="1" applyAlignment="1">
      <alignment horizontal="center" vertical="center" wrapText="1"/>
    </xf>
    <xf numFmtId="0" fontId="71" fillId="2" borderId="2" xfId="5" applyFont="1" applyFill="1" applyBorder="1" applyAlignment="1">
      <alignment horizontal="center" vertical="center" wrapText="1"/>
    </xf>
    <xf numFmtId="0" fontId="71" fillId="9" borderId="40" xfId="5" applyFont="1" applyFill="1" applyBorder="1" applyAlignment="1">
      <alignment horizontal="center" vertical="center" wrapText="1"/>
    </xf>
    <xf numFmtId="0" fontId="69" fillId="9" borderId="14" xfId="5" applyFont="1" applyFill="1" applyBorder="1" applyAlignment="1">
      <alignment horizontal="center" vertical="center"/>
    </xf>
    <xf numFmtId="0" fontId="69" fillId="9" borderId="46" xfId="5" applyFont="1" applyFill="1" applyBorder="1" applyAlignment="1">
      <alignment horizontal="center" vertical="center"/>
    </xf>
    <xf numFmtId="176" fontId="6" fillId="0" borderId="0" xfId="5" applyNumberFormat="1" applyAlignment="1">
      <alignment horizontal="right" vertical="center"/>
    </xf>
    <xf numFmtId="0" fontId="6" fillId="0" borderId="0" xfId="5" applyNumberFormat="1" applyFill="1">
      <alignment vertical="center"/>
    </xf>
    <xf numFmtId="0" fontId="71" fillId="2" borderId="42" xfId="5" applyFont="1" applyFill="1" applyBorder="1" applyAlignment="1">
      <alignment horizontal="center" vertical="center" wrapText="1"/>
    </xf>
    <xf numFmtId="0" fontId="71" fillId="2" borderId="2" xfId="5" applyFont="1" applyFill="1" applyBorder="1" applyAlignment="1">
      <alignment horizontal="center" vertical="center"/>
    </xf>
    <xf numFmtId="0" fontId="71" fillId="2" borderId="40" xfId="5" applyFont="1" applyFill="1" applyBorder="1" applyAlignment="1">
      <alignment horizontal="center" vertical="center" wrapText="1"/>
    </xf>
    <xf numFmtId="0" fontId="71" fillId="2" borderId="40" xfId="5" applyFont="1" applyFill="1" applyBorder="1" applyAlignment="1">
      <alignment horizontal="center" vertical="center"/>
    </xf>
    <xf numFmtId="176" fontId="69" fillId="2" borderId="46" xfId="5" quotePrefix="1" applyNumberFormat="1" applyFont="1" applyFill="1" applyBorder="1" applyAlignment="1">
      <alignment horizontal="center" vertical="center"/>
    </xf>
    <xf numFmtId="0" fontId="6" fillId="0" borderId="0" xfId="5" applyNumberFormat="1" applyFill="1" applyAlignment="1">
      <alignment horizontal="center" vertical="center"/>
    </xf>
    <xf numFmtId="0" fontId="72" fillId="0" borderId="0" xfId="5" applyNumberFormat="1" applyFont="1" applyFill="1" applyAlignment="1">
      <alignment horizontal="center" vertical="center"/>
    </xf>
    <xf numFmtId="0" fontId="6" fillId="0" borderId="0" xfId="5" applyAlignment="1">
      <alignment horizontal="center" vertical="center"/>
    </xf>
    <xf numFmtId="0" fontId="6" fillId="0" borderId="0" xfId="5" applyAlignment="1">
      <alignment horizontal="left" vertical="center"/>
    </xf>
    <xf numFmtId="0" fontId="6" fillId="0" borderId="0" xfId="5" applyNumberFormat="1" applyFill="1" applyAlignment="1">
      <alignment horizontal="left" vertical="center"/>
    </xf>
    <xf numFmtId="0" fontId="73" fillId="0" borderId="1" xfId="0" applyFont="1" applyBorder="1" applyAlignment="1">
      <alignment horizontal="center" vertical="center" wrapText="1"/>
    </xf>
    <xf numFmtId="0" fontId="75" fillId="0" borderId="0" xfId="0" applyFont="1" applyAlignment="1">
      <alignment vertical="center"/>
    </xf>
    <xf numFmtId="0" fontId="75" fillId="0" borderId="0" xfId="0" applyFont="1"/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5" fillId="0" borderId="0" xfId="4" applyFont="1" applyAlignment="1">
      <alignment horizontal="right" vertical="center"/>
    </xf>
    <xf numFmtId="0" fontId="29" fillId="0" borderId="0" xfId="0" applyFont="1" applyBorder="1" applyAlignment="1">
      <alignment horizontal="center" vertical="center" wrapText="1"/>
    </xf>
    <xf numFmtId="3" fontId="29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/>
    </xf>
    <xf numFmtId="177" fontId="30" fillId="0" borderId="0" xfId="0" applyNumberFormat="1" applyFont="1" applyFill="1" applyBorder="1" applyAlignment="1">
      <alignment vertical="center" wrapText="1"/>
    </xf>
    <xf numFmtId="0" fontId="27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1" fontId="36" fillId="0" borderId="52" xfId="7" applyFont="1" applyFill="1" applyBorder="1" applyAlignment="1">
      <alignment horizontal="center" vertical="center"/>
    </xf>
    <xf numFmtId="181" fontId="6" fillId="9" borderId="10" xfId="5" applyNumberFormat="1" applyFill="1" applyBorder="1" applyAlignment="1">
      <alignment horizontal="center" vertical="center"/>
    </xf>
    <xf numFmtId="181" fontId="6" fillId="9" borderId="48" xfId="5" applyNumberFormat="1" applyFill="1" applyBorder="1" applyAlignment="1">
      <alignment horizontal="center" vertical="center"/>
    </xf>
    <xf numFmtId="41" fontId="36" fillId="0" borderId="40" xfId="7" applyFont="1" applyFill="1" applyBorder="1" applyAlignment="1">
      <alignment horizontal="center" vertical="center"/>
    </xf>
    <xf numFmtId="181" fontId="6" fillId="9" borderId="3" xfId="5" applyNumberFormat="1" applyFill="1" applyBorder="1" applyAlignment="1">
      <alignment horizontal="center" vertical="center"/>
    </xf>
    <xf numFmtId="181" fontId="6" fillId="9" borderId="41" xfId="5" applyNumberFormat="1" applyFill="1" applyBorder="1" applyAlignment="1">
      <alignment horizontal="center" vertical="center"/>
    </xf>
    <xf numFmtId="41" fontId="36" fillId="10" borderId="40" xfId="7" applyFont="1" applyFill="1" applyBorder="1" applyAlignment="1">
      <alignment horizontal="center" vertical="center"/>
    </xf>
    <xf numFmtId="41" fontId="30" fillId="10" borderId="3" xfId="7" applyNumberFormat="1" applyFont="1" applyFill="1" applyBorder="1" applyAlignment="1">
      <alignment horizontal="center" vertical="center"/>
    </xf>
    <xf numFmtId="181" fontId="6" fillId="10" borderId="41" xfId="5" applyNumberFormat="1" applyFill="1" applyBorder="1" applyAlignment="1">
      <alignment horizontal="center" vertical="center"/>
    </xf>
    <xf numFmtId="181" fontId="6" fillId="10" borderId="40" xfId="5" applyNumberFormat="1" applyFill="1" applyBorder="1" applyAlignment="1">
      <alignment horizontal="center" vertical="center"/>
    </xf>
    <xf numFmtId="181" fontId="6" fillId="10" borderId="4" xfId="5" applyNumberFormat="1" applyFill="1" applyBorder="1" applyAlignment="1">
      <alignment horizontal="center" vertical="center"/>
    </xf>
    <xf numFmtId="181" fontId="70" fillId="10" borderId="1" xfId="5" applyNumberFormat="1" applyFont="1" applyFill="1" applyBorder="1" applyAlignment="1">
      <alignment horizontal="center" vertical="center"/>
    </xf>
    <xf numFmtId="181" fontId="6" fillId="10" borderId="2" xfId="5" applyNumberFormat="1" applyFill="1" applyBorder="1" applyAlignment="1">
      <alignment horizontal="center" vertical="center"/>
    </xf>
    <xf numFmtId="181" fontId="4" fillId="10" borderId="4" xfId="5" applyNumberFormat="1" applyFont="1" applyFill="1" applyBorder="1" applyAlignment="1">
      <alignment horizontal="center" vertical="center"/>
    </xf>
    <xf numFmtId="41" fontId="70" fillId="10" borderId="40" xfId="7" applyFont="1" applyFill="1" applyBorder="1" applyAlignment="1">
      <alignment horizontal="center" vertical="center"/>
    </xf>
    <xf numFmtId="181" fontId="4" fillId="0" borderId="40" xfId="5" applyNumberFormat="1" applyFont="1" applyFill="1" applyBorder="1" applyAlignment="1">
      <alignment horizontal="center" vertical="center"/>
    </xf>
    <xf numFmtId="181" fontId="4" fillId="0" borderId="4" xfId="5" applyNumberFormat="1" applyFont="1" applyFill="1" applyBorder="1" applyAlignment="1">
      <alignment horizontal="center" vertical="center"/>
    </xf>
    <xf numFmtId="41" fontId="70" fillId="0" borderId="40" xfId="7" applyFont="1" applyFill="1" applyBorder="1" applyAlignment="1">
      <alignment horizontal="center" vertical="center"/>
    </xf>
    <xf numFmtId="0" fontId="10" fillId="0" borderId="1" xfId="3" applyBorder="1">
      <alignment vertical="center"/>
    </xf>
    <xf numFmtId="0" fontId="46" fillId="0" borderId="1" xfId="3" applyFont="1" applyBorder="1" applyAlignment="1">
      <alignment horizontal="right" vertical="center"/>
    </xf>
    <xf numFmtId="0" fontId="4" fillId="0" borderId="1" xfId="3" applyFont="1" applyBorder="1" applyAlignment="1">
      <alignment horizontal="right" vertical="center"/>
    </xf>
    <xf numFmtId="31" fontId="46" fillId="0" borderId="1" xfId="3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6" fillId="0" borderId="1" xfId="3" applyFont="1" applyBorder="1" applyAlignment="1">
      <alignment horizontal="center" vertical="center" wrapText="1"/>
    </xf>
    <xf numFmtId="0" fontId="46" fillId="0" borderId="2" xfId="3" applyFont="1" applyBorder="1" applyAlignment="1">
      <alignment horizontal="right" vertical="center"/>
    </xf>
    <xf numFmtId="0" fontId="46" fillId="0" borderId="3" xfId="3" applyFont="1" applyBorder="1" applyAlignment="1">
      <alignment horizontal="center" vertical="center"/>
    </xf>
    <xf numFmtId="0" fontId="3" fillId="0" borderId="0" xfId="3" applyFont="1">
      <alignment vertical="center"/>
    </xf>
    <xf numFmtId="0" fontId="3" fillId="0" borderId="1" xfId="3" applyFont="1" applyBorder="1" applyAlignment="1">
      <alignment horizontal="right" vertical="center"/>
    </xf>
    <xf numFmtId="0" fontId="46" fillId="0" borderId="4" xfId="3" applyFont="1" applyBorder="1" applyAlignment="1">
      <alignment vertical="center"/>
    </xf>
    <xf numFmtId="0" fontId="2" fillId="0" borderId="1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2" fillId="0" borderId="22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54" fillId="0" borderId="0" xfId="3" applyFont="1" applyAlignment="1">
      <alignment horizontal="center" vertical="center"/>
    </xf>
    <xf numFmtId="0" fontId="46" fillId="0" borderId="8" xfId="3" applyFont="1" applyBorder="1" applyAlignment="1">
      <alignment horizontal="center" vertical="center"/>
    </xf>
    <xf numFmtId="0" fontId="46" fillId="0" borderId="51" xfId="3" applyFont="1" applyBorder="1" applyAlignment="1">
      <alignment horizontal="center" vertical="center"/>
    </xf>
    <xf numFmtId="0" fontId="46" fillId="0" borderId="9" xfId="3" applyFont="1" applyBorder="1" applyAlignment="1">
      <alignment horizontal="center" vertical="center"/>
    </xf>
    <xf numFmtId="0" fontId="45" fillId="0" borderId="8" xfId="3" applyFont="1" applyBorder="1" applyAlignment="1">
      <alignment horizontal="center" vertical="center"/>
    </xf>
    <xf numFmtId="0" fontId="45" fillId="0" borderId="51" xfId="3" applyFont="1" applyBorder="1" applyAlignment="1">
      <alignment horizontal="center" vertical="center"/>
    </xf>
    <xf numFmtId="0" fontId="45" fillId="0" borderId="9" xfId="3" applyFont="1" applyBorder="1" applyAlignment="1">
      <alignment horizontal="center" vertical="center"/>
    </xf>
    <xf numFmtId="0" fontId="71" fillId="2" borderId="21" xfId="5" applyFont="1" applyFill="1" applyBorder="1" applyAlignment="1">
      <alignment horizontal="center" vertical="center"/>
    </xf>
    <xf numFmtId="0" fontId="71" fillId="2" borderId="10" xfId="5" applyFont="1" applyFill="1" applyBorder="1" applyAlignment="1">
      <alignment horizontal="center" vertical="center"/>
    </xf>
    <xf numFmtId="0" fontId="71" fillId="2" borderId="41" xfId="5" applyFont="1" applyFill="1" applyBorder="1" applyAlignment="1">
      <alignment horizontal="center" vertical="center" wrapText="1"/>
    </xf>
    <xf numFmtId="0" fontId="71" fillId="2" borderId="41" xfId="5" applyFont="1" applyFill="1" applyBorder="1" applyAlignment="1">
      <alignment horizontal="center" vertical="center"/>
    </xf>
    <xf numFmtId="0" fontId="20" fillId="0" borderId="0" xfId="5" applyFont="1" applyAlignment="1">
      <alignment horizontal="center" vertical="center"/>
    </xf>
    <xf numFmtId="41" fontId="27" fillId="8" borderId="1" xfId="7" applyFont="1" applyFill="1" applyBorder="1" applyAlignment="1">
      <alignment horizontal="center" vertical="center"/>
    </xf>
    <xf numFmtId="41" fontId="27" fillId="8" borderId="14" xfId="7" applyFont="1" applyFill="1" applyBorder="1" applyAlignment="1">
      <alignment horizontal="center" vertical="center"/>
    </xf>
    <xf numFmtId="41" fontId="27" fillId="8" borderId="2" xfId="7" applyFont="1" applyFill="1" applyBorder="1" applyAlignment="1">
      <alignment horizontal="center" vertical="center"/>
    </xf>
    <xf numFmtId="41" fontId="27" fillId="8" borderId="11" xfId="7" applyFont="1" applyFill="1" applyBorder="1" applyAlignment="1">
      <alignment horizontal="center" vertical="center"/>
    </xf>
    <xf numFmtId="41" fontId="27" fillId="2" borderId="44" xfId="7" applyFont="1" applyFill="1" applyBorder="1" applyAlignment="1">
      <alignment horizontal="center" vertical="center" wrapText="1"/>
    </xf>
    <xf numFmtId="41" fontId="27" fillId="2" borderId="47" xfId="7" applyFont="1" applyFill="1" applyBorder="1" applyAlignment="1">
      <alignment horizontal="center" vertical="center"/>
    </xf>
    <xf numFmtId="0" fontId="71" fillId="2" borderId="1" xfId="5" applyFont="1" applyFill="1" applyBorder="1" applyAlignment="1">
      <alignment horizontal="center" vertical="center"/>
    </xf>
    <xf numFmtId="0" fontId="71" fillId="2" borderId="40" xfId="5" applyFont="1" applyFill="1" applyBorder="1" applyAlignment="1">
      <alignment horizontal="center" vertical="center"/>
    </xf>
    <xf numFmtId="0" fontId="71" fillId="2" borderId="4" xfId="5" applyFont="1" applyFill="1" applyBorder="1" applyAlignment="1">
      <alignment horizontal="center" vertical="center"/>
    </xf>
    <xf numFmtId="0" fontId="71" fillId="2" borderId="2" xfId="5" applyFont="1" applyFill="1" applyBorder="1" applyAlignment="1">
      <alignment horizontal="center" vertical="center"/>
    </xf>
    <xf numFmtId="0" fontId="71" fillId="2" borderId="42" xfId="5" applyFont="1" applyFill="1" applyBorder="1" applyAlignment="1">
      <alignment horizontal="center" vertical="center"/>
    </xf>
    <xf numFmtId="0" fontId="71" fillId="2" borderId="3" xfId="5" applyFont="1" applyFill="1" applyBorder="1" applyAlignment="1">
      <alignment horizontal="center" vertical="center"/>
    </xf>
    <xf numFmtId="0" fontId="71" fillId="2" borderId="43" xfId="5" applyFont="1" applyFill="1" applyBorder="1" applyAlignment="1">
      <alignment horizontal="center" vertical="center"/>
    </xf>
    <xf numFmtId="41" fontId="4" fillId="10" borderId="8" xfId="7" applyFont="1" applyFill="1" applyBorder="1" applyAlignment="1">
      <alignment horizontal="center" vertical="center"/>
    </xf>
    <xf numFmtId="41" fontId="4" fillId="10" borderId="51" xfId="7" applyFont="1" applyFill="1" applyBorder="1" applyAlignment="1">
      <alignment horizontal="center" vertical="center"/>
    </xf>
    <xf numFmtId="41" fontId="4" fillId="10" borderId="9" xfId="7" applyFont="1" applyFill="1" applyBorder="1" applyAlignment="1">
      <alignment horizontal="center" vertical="center"/>
    </xf>
    <xf numFmtId="41" fontId="0" fillId="0" borderId="50" xfId="7" applyFont="1" applyFill="1" applyBorder="1" applyAlignment="1">
      <alignment horizontal="center" vertical="center"/>
    </xf>
    <xf numFmtId="41" fontId="0" fillId="0" borderId="51" xfId="7" applyFont="1" applyFill="1" applyBorder="1" applyAlignment="1">
      <alignment horizontal="center" vertical="center"/>
    </xf>
    <xf numFmtId="41" fontId="0" fillId="0" borderId="9" xfId="7" applyFont="1" applyFill="1" applyBorder="1" applyAlignment="1">
      <alignment horizontal="center" vertical="center"/>
    </xf>
    <xf numFmtId="41" fontId="4" fillId="0" borderId="8" xfId="7" applyFont="1" applyFill="1" applyBorder="1" applyAlignment="1">
      <alignment horizontal="center" vertical="center"/>
    </xf>
    <xf numFmtId="41" fontId="4" fillId="0" borderId="51" xfId="7" applyFont="1" applyFill="1" applyBorder="1" applyAlignment="1">
      <alignment horizontal="center" vertical="center"/>
    </xf>
    <xf numFmtId="41" fontId="4" fillId="0" borderId="9" xfId="7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3" fillId="0" borderId="0" xfId="1" applyFont="1" applyAlignment="1">
      <alignment horizontal="center" vertical="center"/>
    </xf>
    <xf numFmtId="0" fontId="36" fillId="0" borderId="1" xfId="1" applyFont="1" applyBorder="1" applyAlignment="1">
      <alignment horizontal="center" vertical="center"/>
    </xf>
    <xf numFmtId="0" fontId="36" fillId="0" borderId="11" xfId="1" applyFont="1" applyBorder="1" applyAlignment="1">
      <alignment horizontal="center" vertical="center"/>
    </xf>
    <xf numFmtId="0" fontId="36" fillId="0" borderId="13" xfId="1" applyFont="1" applyBorder="1" applyAlignment="1">
      <alignment horizontal="center" vertical="center"/>
    </xf>
    <xf numFmtId="0" fontId="38" fillId="4" borderId="25" xfId="1" applyFont="1" applyFill="1" applyBorder="1" applyAlignment="1" applyProtection="1">
      <alignment horizontal="center" vertical="center"/>
      <protection locked="0"/>
    </xf>
    <xf numFmtId="0" fontId="38" fillId="4" borderId="26" xfId="1" applyFont="1" applyFill="1" applyBorder="1" applyAlignment="1" applyProtection="1">
      <alignment horizontal="center" vertical="center"/>
      <protection locked="0"/>
    </xf>
    <xf numFmtId="0" fontId="38" fillId="4" borderId="24" xfId="1" applyFont="1" applyFill="1" applyBorder="1" applyAlignment="1" applyProtection="1">
      <alignment horizontal="center" vertical="center"/>
      <protection locked="0"/>
    </xf>
    <xf numFmtId="0" fontId="36" fillId="0" borderId="12" xfId="1" applyFont="1" applyBorder="1" applyAlignment="1">
      <alignment horizontal="center" vertical="center"/>
    </xf>
    <xf numFmtId="0" fontId="36" fillId="0" borderId="0" xfId="1" applyFont="1" applyBorder="1" applyAlignment="1">
      <alignment horizontal="left" vertical="center"/>
    </xf>
    <xf numFmtId="0" fontId="36" fillId="0" borderId="0" xfId="1" applyFont="1" applyAlignment="1">
      <alignment vertical="center"/>
    </xf>
    <xf numFmtId="0" fontId="36" fillId="0" borderId="14" xfId="1" applyFont="1" applyBorder="1" applyAlignment="1">
      <alignment horizontal="center" vertical="center"/>
    </xf>
    <xf numFmtId="0" fontId="36" fillId="0" borderId="9" xfId="1" applyFont="1" applyBorder="1" applyAlignment="1">
      <alignment horizontal="center" vertical="center"/>
    </xf>
    <xf numFmtId="0" fontId="36" fillId="0" borderId="0" xfId="1" applyFont="1" applyBorder="1" applyAlignment="1">
      <alignment vertical="center"/>
    </xf>
    <xf numFmtId="0" fontId="36" fillId="0" borderId="2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/>
    </xf>
    <xf numFmtId="0" fontId="36" fillId="0" borderId="4" xfId="1" applyFont="1" applyBorder="1" applyAlignment="1">
      <alignment horizontal="center"/>
    </xf>
    <xf numFmtId="0" fontId="36" fillId="0" borderId="11" xfId="1" applyFont="1" applyBorder="1" applyAlignment="1">
      <alignment horizontal="center"/>
    </xf>
    <xf numFmtId="0" fontId="36" fillId="0" borderId="12" xfId="1" applyFont="1" applyBorder="1" applyAlignment="1">
      <alignment horizontal="center"/>
    </xf>
    <xf numFmtId="0" fontId="36" fillId="0" borderId="13" xfId="1" applyFont="1" applyBorder="1" applyAlignment="1">
      <alignment horizontal="center"/>
    </xf>
    <xf numFmtId="0" fontId="36" fillId="0" borderId="17" xfId="1" applyFont="1" applyBorder="1" applyAlignment="1">
      <alignment horizontal="center" vertical="center"/>
    </xf>
    <xf numFmtId="0" fontId="36" fillId="0" borderId="18" xfId="1" applyFont="1" applyBorder="1" applyAlignment="1">
      <alignment horizontal="center"/>
    </xf>
    <xf numFmtId="0" fontId="36" fillId="0" borderId="19" xfId="1" applyFont="1" applyBorder="1" applyAlignment="1">
      <alignment horizontal="center"/>
    </xf>
    <xf numFmtId="0" fontId="36" fillId="0" borderId="20" xfId="1" applyFont="1" applyBorder="1" applyAlignment="1">
      <alignment horizontal="center"/>
    </xf>
    <xf numFmtId="0" fontId="36" fillId="0" borderId="2" xfId="1" applyFont="1" applyBorder="1" applyAlignment="1">
      <alignment horizontal="center" vertical="center"/>
    </xf>
    <xf numFmtId="0" fontId="36" fillId="0" borderId="3" xfId="1" applyFont="1" applyBorder="1" applyAlignment="1">
      <alignment horizontal="center" vertical="center"/>
    </xf>
    <xf numFmtId="179" fontId="36" fillId="0" borderId="2" xfId="1" applyNumberFormat="1" applyFont="1" applyBorder="1" applyAlignment="1">
      <alignment vertical="center"/>
    </xf>
    <xf numFmtId="179" fontId="36" fillId="0" borderId="4" xfId="1" applyNumberFormat="1" applyFont="1" applyBorder="1" applyAlignment="1">
      <alignment vertical="center"/>
    </xf>
    <xf numFmtId="0" fontId="36" fillId="0" borderId="4" xfId="1" applyFont="1" applyBorder="1" applyAlignment="1">
      <alignment horizontal="center" vertical="center"/>
    </xf>
    <xf numFmtId="0" fontId="36" fillId="0" borderId="15" xfId="1" applyFont="1" applyBorder="1" applyAlignment="1">
      <alignment horizontal="center" vertical="center"/>
    </xf>
    <xf numFmtId="0" fontId="36" fillId="0" borderId="10" xfId="1" applyFont="1" applyBorder="1" applyAlignment="1">
      <alignment horizontal="center" vertical="center"/>
    </xf>
    <xf numFmtId="0" fontId="36" fillId="0" borderId="10" xfId="1" applyFont="1" applyBorder="1" applyAlignment="1">
      <alignment horizontal="center"/>
    </xf>
    <xf numFmtId="0" fontId="36" fillId="0" borderId="16" xfId="1" applyFont="1" applyBorder="1" applyAlignment="1">
      <alignment horizontal="center"/>
    </xf>
    <xf numFmtId="179" fontId="36" fillId="0" borderId="15" xfId="1" applyNumberFormat="1" applyFont="1" applyBorder="1" applyAlignment="1">
      <alignment vertical="center"/>
    </xf>
    <xf numFmtId="179" fontId="36" fillId="0" borderId="16" xfId="1" applyNumberFormat="1" applyFont="1" applyBorder="1" applyAlignment="1">
      <alignment vertical="center"/>
    </xf>
    <xf numFmtId="0" fontId="36" fillId="0" borderId="25" xfId="1" applyFont="1" applyBorder="1" applyAlignment="1">
      <alignment horizontal="center" vertical="center"/>
    </xf>
    <xf numFmtId="0" fontId="36" fillId="0" borderId="24" xfId="1" applyFont="1" applyBorder="1" applyAlignment="1">
      <alignment horizontal="center" vertical="center"/>
    </xf>
    <xf numFmtId="0" fontId="36" fillId="0" borderId="21" xfId="1" applyFont="1" applyBorder="1" applyAlignment="1">
      <alignment vertical="center"/>
    </xf>
    <xf numFmtId="0" fontId="36" fillId="0" borderId="21" xfId="1" applyFont="1" applyBorder="1" applyAlignment="1"/>
    <xf numFmtId="0" fontId="36" fillId="0" borderId="18" xfId="1" applyFont="1" applyBorder="1" applyAlignment="1"/>
    <xf numFmtId="0" fontId="36" fillId="0" borderId="17" xfId="1" applyFont="1" applyBorder="1" applyAlignment="1" applyProtection="1">
      <alignment horizontal="left" vertical="center"/>
      <protection locked="0"/>
    </xf>
    <xf numFmtId="0" fontId="36" fillId="0" borderId="21" xfId="1" applyFont="1" applyBorder="1" applyAlignment="1" applyProtection="1">
      <alignment horizontal="left" vertical="center"/>
      <protection locked="0"/>
    </xf>
    <xf numFmtId="0" fontId="36" fillId="0" borderId="22" xfId="1" applyFont="1" applyBorder="1" applyAlignment="1" applyProtection="1">
      <alignment horizontal="left" vertical="center"/>
      <protection locked="0"/>
    </xf>
    <xf numFmtId="0" fontId="36" fillId="0" borderId="0" xfId="1" applyFont="1" applyBorder="1" applyAlignment="1" applyProtection="1">
      <alignment horizontal="left" vertical="center"/>
      <protection locked="0"/>
    </xf>
    <xf numFmtId="0" fontId="36" fillId="0" borderId="22" xfId="1" applyFont="1" applyBorder="1" applyAlignment="1" applyProtection="1">
      <alignment horizontal="center" vertical="center"/>
      <protection locked="0"/>
    </xf>
    <xf numFmtId="0" fontId="36" fillId="0" borderId="0" xfId="1" applyFont="1" applyBorder="1" applyAlignment="1" applyProtection="1">
      <alignment horizontal="center" vertical="center"/>
      <protection locked="0"/>
    </xf>
    <xf numFmtId="0" fontId="29" fillId="2" borderId="7" xfId="4" applyFont="1" applyFill="1" applyBorder="1" applyAlignment="1">
      <alignment horizontal="center" vertical="center" wrapText="1" readingOrder="1"/>
    </xf>
    <xf numFmtId="0" fontId="29" fillId="2" borderId="29" xfId="4" applyFont="1" applyFill="1" applyBorder="1" applyAlignment="1">
      <alignment horizontal="center" vertical="center" wrapText="1" readingOrder="1"/>
    </xf>
    <xf numFmtId="0" fontId="30" fillId="0" borderId="0" xfId="4" applyFont="1" applyFill="1" applyBorder="1" applyAlignment="1">
      <alignment horizontal="left" vertical="center"/>
    </xf>
    <xf numFmtId="0" fontId="26" fillId="0" borderId="0" xfId="4" applyFont="1" applyAlignment="1">
      <alignment horizontal="center" vertical="center"/>
    </xf>
    <xf numFmtId="0" fontId="29" fillId="2" borderId="1" xfId="4" applyFont="1" applyFill="1" applyBorder="1" applyAlignment="1">
      <alignment horizontal="center" vertical="center" wrapText="1" readingOrder="1"/>
    </xf>
    <xf numFmtId="0" fontId="29" fillId="2" borderId="1" xfId="4" applyFont="1" applyFill="1" applyBorder="1" applyAlignment="1">
      <alignment horizontal="left" vertical="center" wrapText="1" readingOrder="1"/>
    </xf>
    <xf numFmtId="0" fontId="29" fillId="2" borderId="40" xfId="4" applyFont="1" applyFill="1" applyBorder="1" applyAlignment="1">
      <alignment horizontal="center" vertical="center" wrapText="1" readingOrder="1"/>
    </xf>
    <xf numFmtId="0" fontId="29" fillId="2" borderId="28" xfId="4" applyFont="1" applyFill="1" applyBorder="1" applyAlignment="1">
      <alignment horizontal="center" vertical="center" wrapText="1" readingOrder="1"/>
    </xf>
    <xf numFmtId="0" fontId="29" fillId="2" borderId="37" xfId="4" applyFont="1" applyFill="1" applyBorder="1" applyAlignment="1">
      <alignment horizontal="center" vertical="center" wrapText="1" readingOrder="1"/>
    </xf>
    <xf numFmtId="0" fontId="29" fillId="2" borderId="27" xfId="4" applyFont="1" applyFill="1" applyBorder="1" applyAlignment="1">
      <alignment horizontal="left" vertical="center" wrapText="1" readingOrder="1"/>
    </xf>
    <xf numFmtId="0" fontId="29" fillId="2" borderId="28" xfId="4" applyFont="1" applyFill="1" applyBorder="1" applyAlignment="1">
      <alignment horizontal="left" vertical="center" wrapText="1" readingOrder="1"/>
    </xf>
    <xf numFmtId="0" fontId="26" fillId="0" borderId="0" xfId="3" applyFont="1" applyAlignment="1">
      <alignment horizontal="center"/>
    </xf>
    <xf numFmtId="0" fontId="10" fillId="0" borderId="21" xfId="3" applyBorder="1" applyAlignment="1">
      <alignment horizontal="left" vertical="center"/>
    </xf>
    <xf numFmtId="0" fontId="10" fillId="0" borderId="0" xfId="3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2" fillId="0" borderId="1" xfId="0" quotePrefix="1" applyFont="1" applyBorder="1" applyAlignment="1">
      <alignment horizontal="center" vertical="center" wrapText="1" readingOrder="1"/>
    </xf>
    <xf numFmtId="0" fontId="52" fillId="0" borderId="1" xfId="0" applyFont="1" applyBorder="1" applyAlignment="1">
      <alignment horizontal="center" vertical="center" wrapText="1" readingOrder="1"/>
    </xf>
    <xf numFmtId="0" fontId="52" fillId="0" borderId="0" xfId="0" quotePrefix="1" applyFont="1" applyFill="1" applyBorder="1" applyAlignment="1">
      <alignment horizontal="center" vertical="center" wrapText="1" readingOrder="1"/>
    </xf>
    <xf numFmtId="0" fontId="52" fillId="0" borderId="0" xfId="0" applyFont="1" applyFill="1" applyBorder="1" applyAlignment="1">
      <alignment horizontal="center" vertical="center" wrapText="1" readingOrder="1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1" fillId="2" borderId="1" xfId="0" applyFont="1" applyFill="1" applyBorder="1" applyAlignment="1">
      <alignment horizontal="center" vertical="center" wrapText="1" readingOrder="1"/>
    </xf>
    <xf numFmtId="0" fontId="31" fillId="0" borderId="0" xfId="0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center"/>
    </xf>
    <xf numFmtId="0" fontId="62" fillId="7" borderId="2" xfId="0" applyFont="1" applyFill="1" applyBorder="1" applyAlignment="1">
      <alignment horizontal="center" vertical="center" wrapText="1" readingOrder="1"/>
    </xf>
    <xf numFmtId="0" fontId="62" fillId="7" borderId="4" xfId="0" applyFont="1" applyFill="1" applyBorder="1" applyAlignment="1">
      <alignment horizontal="center" vertical="center" wrapText="1" readingOrder="1"/>
    </xf>
    <xf numFmtId="177" fontId="62" fillId="0" borderId="2" xfId="0" applyNumberFormat="1" applyFont="1" applyBorder="1" applyAlignment="1">
      <alignment horizontal="center" vertical="center" wrapText="1" readingOrder="1"/>
    </xf>
    <xf numFmtId="177" fontId="62" fillId="0" borderId="4" xfId="0" applyNumberFormat="1" applyFont="1" applyBorder="1" applyAlignment="1">
      <alignment horizontal="center" vertical="center" wrapText="1" readingOrder="1"/>
    </xf>
    <xf numFmtId="0" fontId="62" fillId="0" borderId="2" xfId="0" applyFont="1" applyBorder="1" applyAlignment="1">
      <alignment horizontal="center" vertical="center" wrapText="1" readingOrder="1"/>
    </xf>
    <xf numFmtId="0" fontId="62" fillId="0" borderId="4" xfId="0" applyFont="1" applyBorder="1" applyAlignment="1">
      <alignment horizontal="center" vertical="center" wrapText="1" readingOrder="1"/>
    </xf>
    <xf numFmtId="0" fontId="55" fillId="0" borderId="2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 readingOrder="1"/>
    </xf>
    <xf numFmtId="0" fontId="31" fillId="0" borderId="35" xfId="0" applyFont="1" applyBorder="1" applyAlignment="1">
      <alignment horizontal="center" vertical="center" wrapText="1" readingOrder="1"/>
    </xf>
    <xf numFmtId="0" fontId="31" fillId="0" borderId="34" xfId="0" applyFont="1" applyBorder="1" applyAlignment="1">
      <alignment horizontal="center" vertical="center" wrapText="1" readingOrder="1"/>
    </xf>
    <xf numFmtId="0" fontId="50" fillId="0" borderId="33" xfId="0" applyFont="1" applyBorder="1" applyAlignment="1">
      <alignment horizontal="center" vertical="center" wrapText="1" readingOrder="1"/>
    </xf>
    <xf numFmtId="0" fontId="50" fillId="0" borderId="35" xfId="0" applyFont="1" applyBorder="1" applyAlignment="1">
      <alignment horizontal="center" vertical="center" wrapText="1" readingOrder="1"/>
    </xf>
    <xf numFmtId="0" fontId="50" fillId="0" borderId="34" xfId="0" applyFont="1" applyBorder="1" applyAlignment="1">
      <alignment horizontal="center" vertical="center" wrapText="1" readingOrder="1"/>
    </xf>
    <xf numFmtId="0" fontId="31" fillId="0" borderId="36" xfId="0" applyFont="1" applyBorder="1" applyAlignment="1">
      <alignment horizontal="left" vertical="center" wrapText="1" readingOrder="1"/>
    </xf>
    <xf numFmtId="0" fontId="31" fillId="0" borderId="0" xfId="0" applyFont="1" applyBorder="1" applyAlignment="1">
      <alignment horizontal="left" vertical="center" wrapText="1" readingOrder="1"/>
    </xf>
    <xf numFmtId="0" fontId="31" fillId="0" borderId="37" xfId="0" applyFont="1" applyBorder="1" applyAlignment="1">
      <alignment horizontal="left" vertical="center" wrapText="1" readingOrder="1"/>
    </xf>
    <xf numFmtId="0" fontId="31" fillId="0" borderId="31" xfId="0" applyFont="1" applyBorder="1" applyAlignment="1">
      <alignment horizontal="left" vertical="center" wrapText="1" readingOrder="1"/>
    </xf>
    <xf numFmtId="0" fontId="31" fillId="0" borderId="39" xfId="0" applyFont="1" applyBorder="1" applyAlignment="1">
      <alignment horizontal="left" vertical="center" wrapText="1" readingOrder="1"/>
    </xf>
    <xf numFmtId="0" fontId="31" fillId="0" borderId="32" xfId="0" applyFont="1" applyBorder="1" applyAlignment="1">
      <alignment horizontal="left" vertical="center" wrapText="1" readingOrder="1"/>
    </xf>
    <xf numFmtId="0" fontId="31" fillId="7" borderId="33" xfId="0" applyFont="1" applyFill="1" applyBorder="1" applyAlignment="1">
      <alignment horizontal="center" vertical="center" wrapText="1" readingOrder="1"/>
    </xf>
    <xf numFmtId="0" fontId="31" fillId="7" borderId="35" xfId="0" applyFont="1" applyFill="1" applyBorder="1" applyAlignment="1">
      <alignment horizontal="center" vertical="center" wrapText="1" readingOrder="1"/>
    </xf>
    <xf numFmtId="0" fontId="31" fillId="7" borderId="34" xfId="0" applyFont="1" applyFill="1" applyBorder="1" applyAlignment="1">
      <alignment horizontal="center" vertical="center" wrapText="1" readingOrder="1"/>
    </xf>
    <xf numFmtId="0" fontId="58" fillId="0" borderId="0" xfId="0" applyFont="1" applyAlignment="1">
      <alignment horizontal="center" vertical="center" readingOrder="1"/>
    </xf>
    <xf numFmtId="0" fontId="31" fillId="0" borderId="27" xfId="0" applyFont="1" applyBorder="1" applyAlignment="1">
      <alignment horizontal="center" vertical="center" wrapText="1" readingOrder="1"/>
    </xf>
    <xf numFmtId="0" fontId="31" fillId="0" borderId="28" xfId="0" applyFont="1" applyBorder="1" applyAlignment="1">
      <alignment horizontal="center" vertical="center" wrapText="1" readingOrder="1"/>
    </xf>
    <xf numFmtId="0" fontId="31" fillId="0" borderId="31" xfId="0" applyFont="1" applyBorder="1" applyAlignment="1">
      <alignment horizontal="center" vertical="center" wrapText="1" readingOrder="1"/>
    </xf>
    <xf numFmtId="0" fontId="31" fillId="0" borderId="32" xfId="0" applyFont="1" applyBorder="1" applyAlignment="1">
      <alignment horizontal="center" vertical="center" wrapText="1" readingOrder="1"/>
    </xf>
    <xf numFmtId="0" fontId="31" fillId="0" borderId="7" xfId="0" applyFont="1" applyBorder="1" applyAlignment="1">
      <alignment horizontal="center" vertical="center" wrapText="1" readingOrder="1"/>
    </xf>
    <xf numFmtId="0" fontId="31" fillId="0" borderId="29" xfId="0" applyFont="1" applyBorder="1" applyAlignment="1">
      <alignment horizontal="center" vertical="center" wrapText="1" readingOrder="1"/>
    </xf>
    <xf numFmtId="0" fontId="31" fillId="0" borderId="30" xfId="0" applyFont="1" applyBorder="1" applyAlignment="1">
      <alignment horizontal="center" vertical="center" wrapText="1" readingOrder="1"/>
    </xf>
    <xf numFmtId="0" fontId="31" fillId="0" borderId="27" xfId="0" applyFont="1" applyBorder="1" applyAlignment="1">
      <alignment horizontal="left" vertical="center" wrapText="1" readingOrder="1"/>
    </xf>
    <xf numFmtId="0" fontId="31" fillId="0" borderId="38" xfId="0" applyFont="1" applyBorder="1" applyAlignment="1">
      <alignment horizontal="left" vertical="center" wrapText="1" readingOrder="1"/>
    </xf>
    <xf numFmtId="0" fontId="31" fillId="0" borderId="28" xfId="0" applyFont="1" applyBorder="1" applyAlignment="1">
      <alignment horizontal="left" vertical="center" wrapText="1" readingOrder="1"/>
    </xf>
    <xf numFmtId="0" fontId="50" fillId="0" borderId="27" xfId="0" applyFont="1" applyBorder="1" applyAlignment="1">
      <alignment horizontal="center" vertical="center" wrapText="1" readingOrder="1"/>
    </xf>
    <xf numFmtId="0" fontId="50" fillId="0" borderId="28" xfId="0" applyFont="1" applyBorder="1" applyAlignment="1">
      <alignment horizontal="center" vertical="center" wrapText="1" readingOrder="1"/>
    </xf>
    <xf numFmtId="0" fontId="50" fillId="0" borderId="36" xfId="0" applyFont="1" applyBorder="1" applyAlignment="1">
      <alignment horizontal="center" vertical="center" wrapText="1" readingOrder="1"/>
    </xf>
    <xf numFmtId="0" fontId="50" fillId="0" borderId="37" xfId="0" applyFont="1" applyBorder="1" applyAlignment="1">
      <alignment horizontal="center" vertical="center" wrapText="1" readingOrder="1"/>
    </xf>
    <xf numFmtId="0" fontId="50" fillId="0" borderId="31" xfId="0" applyFont="1" applyBorder="1" applyAlignment="1">
      <alignment horizontal="center" vertical="center" wrapText="1" readingOrder="1"/>
    </xf>
    <xf numFmtId="0" fontId="50" fillId="0" borderId="32" xfId="0" applyFont="1" applyBorder="1" applyAlignment="1">
      <alignment horizontal="center" vertical="center" wrapText="1" readingOrder="1"/>
    </xf>
    <xf numFmtId="0" fontId="50" fillId="0" borderId="7" xfId="0" applyFont="1" applyBorder="1" applyAlignment="1">
      <alignment horizontal="center" vertical="center" wrapText="1" readingOrder="1"/>
    </xf>
    <xf numFmtId="0" fontId="50" fillId="0" borderId="29" xfId="0" applyFont="1" applyBorder="1" applyAlignment="1">
      <alignment horizontal="center" vertical="center" wrapText="1" readingOrder="1"/>
    </xf>
    <xf numFmtId="0" fontId="50" fillId="0" borderId="30" xfId="0" applyFont="1" applyBorder="1" applyAlignment="1">
      <alignment horizontal="center" vertical="center" wrapText="1" readingOrder="1"/>
    </xf>
    <xf numFmtId="0" fontId="65" fillId="0" borderId="7" xfId="0" applyFont="1" applyBorder="1" applyAlignment="1">
      <alignment horizontal="center" vertical="center" wrapText="1" readingOrder="1"/>
    </xf>
    <xf numFmtId="0" fontId="65" fillId="0" borderId="29" xfId="0" applyFont="1" applyBorder="1" applyAlignment="1">
      <alignment horizontal="center" vertical="center" wrapText="1" readingOrder="1"/>
    </xf>
    <xf numFmtId="0" fontId="65" fillId="0" borderId="30" xfId="0" applyFont="1" applyBorder="1" applyAlignment="1">
      <alignment horizontal="center" vertical="center" wrapText="1" readingOrder="1"/>
    </xf>
    <xf numFmtId="0" fontId="55" fillId="0" borderId="7" xfId="0" applyFont="1" applyBorder="1" applyAlignment="1">
      <alignment horizontal="center" vertical="center" wrapText="1"/>
    </xf>
    <xf numFmtId="0" fontId="55" fillId="0" borderId="29" xfId="0" applyFont="1" applyBorder="1" applyAlignment="1">
      <alignment horizontal="center" vertical="center" wrapText="1"/>
    </xf>
    <xf numFmtId="0" fontId="55" fillId="0" borderId="30" xfId="0" applyFon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1" xfId="0" applyFont="1" applyBorder="1" applyAlignment="1">
      <alignment horizontal="center" vertical="center" wrapText="1"/>
    </xf>
    <xf numFmtId="0" fontId="55" fillId="0" borderId="32" xfId="0" applyFont="1" applyBorder="1" applyAlignment="1">
      <alignment horizontal="center" vertical="center" wrapText="1"/>
    </xf>
    <xf numFmtId="0" fontId="56" fillId="2" borderId="7" xfId="0" applyFont="1" applyFill="1" applyBorder="1" applyAlignment="1">
      <alignment horizontal="center" vertical="center" wrapText="1" readingOrder="1"/>
    </xf>
    <xf numFmtId="0" fontId="56" fillId="2" borderId="30" xfId="0" applyFont="1" applyFill="1" applyBorder="1" applyAlignment="1">
      <alignment horizontal="center" vertical="center" wrapText="1" readingOrder="1"/>
    </xf>
    <xf numFmtId="0" fontId="56" fillId="2" borderId="33" xfId="0" applyFont="1" applyFill="1" applyBorder="1" applyAlignment="1">
      <alignment horizontal="center" vertical="center" wrapText="1" readingOrder="1"/>
    </xf>
    <xf numFmtId="0" fontId="56" fillId="2" borderId="34" xfId="0" applyFont="1" applyFill="1" applyBorder="1" applyAlignment="1">
      <alignment horizontal="center" vertical="center" wrapText="1" readingOrder="1"/>
    </xf>
    <xf numFmtId="0" fontId="56" fillId="2" borderId="35" xfId="0" applyFont="1" applyFill="1" applyBorder="1" applyAlignment="1">
      <alignment horizontal="center" vertical="center" wrapText="1" readingOrder="1"/>
    </xf>
    <xf numFmtId="0" fontId="56" fillId="2" borderId="27" xfId="0" applyFont="1" applyFill="1" applyBorder="1" applyAlignment="1">
      <alignment horizontal="center" vertical="center" wrapText="1" readingOrder="1"/>
    </xf>
    <xf numFmtId="0" fontId="56" fillId="2" borderId="28" xfId="0" applyFont="1" applyFill="1" applyBorder="1" applyAlignment="1">
      <alignment horizontal="center" vertical="center" wrapText="1" readingOrder="1"/>
    </xf>
    <xf numFmtId="0" fontId="56" fillId="2" borderId="31" xfId="0" applyFont="1" applyFill="1" applyBorder="1" applyAlignment="1">
      <alignment horizontal="center" vertical="center" wrapText="1" readingOrder="1"/>
    </xf>
    <xf numFmtId="0" fontId="56" fillId="2" borderId="32" xfId="0" applyFont="1" applyFill="1" applyBorder="1" applyAlignment="1">
      <alignment horizontal="center" vertical="center" wrapText="1" readingOrder="1"/>
    </xf>
    <xf numFmtId="0" fontId="49" fillId="0" borderId="0" xfId="0" applyFont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29" xfId="0" applyFont="1" applyFill="1" applyBorder="1" applyAlignment="1">
      <alignment horizontal="center" vertical="center" wrapText="1"/>
    </xf>
    <xf numFmtId="0" fontId="47" fillId="2" borderId="30" xfId="0" applyFont="1" applyFill="1" applyBorder="1" applyAlignment="1">
      <alignment horizontal="center" vertical="center" wrapText="1"/>
    </xf>
    <xf numFmtId="0" fontId="47" fillId="2" borderId="31" xfId="0" applyFont="1" applyFill="1" applyBorder="1" applyAlignment="1">
      <alignment horizontal="center" vertical="center" wrapText="1"/>
    </xf>
    <xf numFmtId="0" fontId="47" fillId="2" borderId="32" xfId="0" applyFont="1" applyFill="1" applyBorder="1" applyAlignment="1">
      <alignment horizontal="center" vertical="center" wrapText="1"/>
    </xf>
    <xf numFmtId="0" fontId="1" fillId="0" borderId="0" xfId="4" applyFont="1">
      <alignment vertical="center"/>
    </xf>
  </cellXfs>
  <cellStyles count="8">
    <cellStyle name="백분율 2" xfId="6"/>
    <cellStyle name="쉼표 [0] 2" xfId="2"/>
    <cellStyle name="쉼표 [0] 3" xfId="7"/>
    <cellStyle name="표준" xfId="0" builtinId="0"/>
    <cellStyle name="표준 2" xfId="1"/>
    <cellStyle name="표준 3" xfId="3"/>
    <cellStyle name="표준 3 2" xfId="4"/>
    <cellStyle name="표준 4" xfId="5"/>
  </cellStyles>
  <dxfs count="0"/>
  <tableStyles count="0" defaultTableStyle="TableStyleMedium2" defaultPivotStyle="PivotStyleMedium9"/>
  <colors>
    <mruColors>
      <color rgb="FF0000FF"/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59112753314468"/>
          <c:y val="9.055118110236221E-2"/>
          <c:w val="0.76316007389915108"/>
          <c:h val="0.72440944881889768"/>
        </c:manualLayout>
      </c:layout>
      <c:lineChart>
        <c:grouping val="standard"/>
        <c:varyColors val="0"/>
        <c:ser>
          <c:idx val="0"/>
          <c:order val="0"/>
          <c:tx>
            <c:strRef>
              <c:f>'절연내력(년)'!$T$13</c:f>
              <c:strCache>
                <c:ptCount val="1"/>
                <c:pt idx="0">
                  <c:v>R상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'절연내력(년)'!$U$12:$AD$12</c:f>
              <c:strCache>
                <c:ptCount val="10"/>
                <c:pt idx="0">
                  <c:v>1분</c:v>
                </c:pt>
                <c:pt idx="1">
                  <c:v>2분</c:v>
                </c:pt>
                <c:pt idx="2">
                  <c:v>3분</c:v>
                </c:pt>
                <c:pt idx="3">
                  <c:v>4분</c:v>
                </c:pt>
                <c:pt idx="4">
                  <c:v>5분</c:v>
                </c:pt>
                <c:pt idx="5">
                  <c:v>6분</c:v>
                </c:pt>
                <c:pt idx="6">
                  <c:v>7분</c:v>
                </c:pt>
                <c:pt idx="7">
                  <c:v>8분</c:v>
                </c:pt>
                <c:pt idx="8">
                  <c:v>9분</c:v>
                </c:pt>
                <c:pt idx="9">
                  <c:v>10분</c:v>
                </c:pt>
              </c:strCache>
            </c:strRef>
          </c:cat>
          <c:val>
            <c:numRef>
              <c:f>'절연내력(년)'!$U$13:$AD$13</c:f>
              <c:numCache>
                <c:formatCode>0.0_);[Red]\(0.0\)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'절연내력(년)'!$T$14</c:f>
              <c:strCache>
                <c:ptCount val="1"/>
                <c:pt idx="0">
                  <c:v>S상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'절연내력(년)'!$U$12:$AD$12</c:f>
              <c:strCache>
                <c:ptCount val="10"/>
                <c:pt idx="0">
                  <c:v>1분</c:v>
                </c:pt>
                <c:pt idx="1">
                  <c:v>2분</c:v>
                </c:pt>
                <c:pt idx="2">
                  <c:v>3분</c:v>
                </c:pt>
                <c:pt idx="3">
                  <c:v>4분</c:v>
                </c:pt>
                <c:pt idx="4">
                  <c:v>5분</c:v>
                </c:pt>
                <c:pt idx="5">
                  <c:v>6분</c:v>
                </c:pt>
                <c:pt idx="6">
                  <c:v>7분</c:v>
                </c:pt>
                <c:pt idx="7">
                  <c:v>8분</c:v>
                </c:pt>
                <c:pt idx="8">
                  <c:v>9분</c:v>
                </c:pt>
                <c:pt idx="9">
                  <c:v>10분</c:v>
                </c:pt>
              </c:strCache>
            </c:strRef>
          </c:cat>
          <c:val>
            <c:numRef>
              <c:f>'절연내력(년)'!$U$14:$AD$14</c:f>
              <c:numCache>
                <c:formatCode>0.0_);[Red]\(0.0\)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'절연내력(년)'!$T$15</c:f>
              <c:strCache>
                <c:ptCount val="1"/>
                <c:pt idx="0">
                  <c:v>T상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'절연내력(년)'!$U$12:$AD$12</c:f>
              <c:strCache>
                <c:ptCount val="10"/>
                <c:pt idx="0">
                  <c:v>1분</c:v>
                </c:pt>
                <c:pt idx="1">
                  <c:v>2분</c:v>
                </c:pt>
                <c:pt idx="2">
                  <c:v>3분</c:v>
                </c:pt>
                <c:pt idx="3">
                  <c:v>4분</c:v>
                </c:pt>
                <c:pt idx="4">
                  <c:v>5분</c:v>
                </c:pt>
                <c:pt idx="5">
                  <c:v>6분</c:v>
                </c:pt>
                <c:pt idx="6">
                  <c:v>7분</c:v>
                </c:pt>
                <c:pt idx="7">
                  <c:v>8분</c:v>
                </c:pt>
                <c:pt idx="8">
                  <c:v>9분</c:v>
                </c:pt>
                <c:pt idx="9">
                  <c:v>10분</c:v>
                </c:pt>
              </c:strCache>
            </c:strRef>
          </c:cat>
          <c:val>
            <c:numRef>
              <c:f>'절연내력(년)'!$U$15:$AD$15</c:f>
              <c:numCache>
                <c:formatCode>0.0_);[Red]\(0.0\)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1155680"/>
        <c:axId val="531156768"/>
      </c:lineChart>
      <c:catAx>
        <c:axId val="531155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ko-KR" altLang="en-US"/>
                  <a:t>인가시간</a:t>
                </a:r>
              </a:p>
            </c:rich>
          </c:tx>
          <c:layout>
            <c:manualLayout>
              <c:xMode val="edge"/>
              <c:yMode val="edge"/>
              <c:x val="0.46783759319488188"/>
              <c:y val="0.897637795275590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ko-KR"/>
          </a:p>
        </c:txPr>
        <c:crossAx val="53115676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531156768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ko-KR" altLang="en-US"/>
                  <a:t>누설전류 ㎂</a:t>
                </a:r>
              </a:p>
            </c:rich>
          </c:tx>
          <c:layout>
            <c:manualLayout>
              <c:xMode val="edge"/>
              <c:yMode val="edge"/>
              <c:x val="1.4619924787340059E-2"/>
              <c:y val="0.25196850393700787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ko-KR"/>
          </a:p>
        </c:txPr>
        <c:crossAx val="53115568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3625827010882137"/>
          <c:y val="3.1496062992125984E-2"/>
          <c:w val="0.65204864551536668"/>
          <c:h val="9.84251968503937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ko-KR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horizontalDpi="-4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101739334335646"/>
          <c:y val="0.12549067666466246"/>
          <c:w val="0.77683830121794784"/>
          <c:h val="0.69019872165564355"/>
        </c:manualLayout>
      </c:layout>
      <c:lineChart>
        <c:grouping val="standard"/>
        <c:varyColors val="0"/>
        <c:ser>
          <c:idx val="0"/>
          <c:order val="0"/>
          <c:tx>
            <c:strRef>
              <c:f>'절연내력(년)'!$A$23</c:f>
              <c:strCache>
                <c:ptCount val="1"/>
                <c:pt idx="0">
                  <c:v>R상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'절연내력(년)'!$B$22:$L$22</c:f>
              <c:strCache>
                <c:ptCount val="11"/>
                <c:pt idx="2">
                  <c:v>5KV</c:v>
                </c:pt>
                <c:pt idx="3">
                  <c:v>10KV</c:v>
                </c:pt>
                <c:pt idx="4">
                  <c:v>15KV</c:v>
                </c:pt>
                <c:pt idx="5">
                  <c:v>20KV</c:v>
                </c:pt>
                <c:pt idx="6">
                  <c:v>25KV</c:v>
                </c:pt>
                <c:pt idx="7">
                  <c:v>30KV</c:v>
                </c:pt>
                <c:pt idx="8">
                  <c:v>35KV</c:v>
                </c:pt>
                <c:pt idx="9">
                  <c:v>40KV</c:v>
                </c:pt>
                <c:pt idx="10">
                  <c:v>42KV</c:v>
                </c:pt>
              </c:strCache>
            </c:strRef>
          </c:cat>
          <c:val>
            <c:numRef>
              <c:f>'절연내력(년)'!$B$23:$L$23</c:f>
              <c:numCache>
                <c:formatCode>General</c:formatCode>
                <c:ptCount val="11"/>
                <c:pt idx="2" formatCode="#,##0.0_ ">
                  <c:v>2</c:v>
                </c:pt>
                <c:pt idx="3" formatCode="#,##0.0_ ">
                  <c:v>3</c:v>
                </c:pt>
                <c:pt idx="4" formatCode="#,##0.0_ ">
                  <c:v>4</c:v>
                </c:pt>
                <c:pt idx="5" formatCode="#,##0.0_ ">
                  <c:v>5</c:v>
                </c:pt>
                <c:pt idx="6" formatCode="#,##0.0_ ">
                  <c:v>6</c:v>
                </c:pt>
                <c:pt idx="7" formatCode="#,##0.0_ ">
                  <c:v>7</c:v>
                </c:pt>
                <c:pt idx="8" formatCode="#,##0.0_ ">
                  <c:v>8</c:v>
                </c:pt>
                <c:pt idx="9" formatCode="#,##0.0_ ">
                  <c:v>9</c:v>
                </c:pt>
                <c:pt idx="10" formatCode="#,##0.0_ ">
                  <c:v>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'절연내력(년)'!$A$24</c:f>
              <c:strCache>
                <c:ptCount val="1"/>
                <c:pt idx="0">
                  <c:v>S상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'절연내력(년)'!$B$22:$L$22</c:f>
              <c:strCache>
                <c:ptCount val="11"/>
                <c:pt idx="2">
                  <c:v>5KV</c:v>
                </c:pt>
                <c:pt idx="3">
                  <c:v>10KV</c:v>
                </c:pt>
                <c:pt idx="4">
                  <c:v>15KV</c:v>
                </c:pt>
                <c:pt idx="5">
                  <c:v>20KV</c:v>
                </c:pt>
                <c:pt idx="6">
                  <c:v>25KV</c:v>
                </c:pt>
                <c:pt idx="7">
                  <c:v>30KV</c:v>
                </c:pt>
                <c:pt idx="8">
                  <c:v>35KV</c:v>
                </c:pt>
                <c:pt idx="9">
                  <c:v>40KV</c:v>
                </c:pt>
                <c:pt idx="10">
                  <c:v>42KV</c:v>
                </c:pt>
              </c:strCache>
            </c:strRef>
          </c:cat>
          <c:val>
            <c:numRef>
              <c:f>'절연내력(년)'!$B$24:$L$24</c:f>
              <c:numCache>
                <c:formatCode>General</c:formatCode>
                <c:ptCount val="11"/>
                <c:pt idx="2" formatCode="#,##0.0_ ">
                  <c:v>1</c:v>
                </c:pt>
                <c:pt idx="3" formatCode="#,##0.0_ ">
                  <c:v>2</c:v>
                </c:pt>
                <c:pt idx="4" formatCode="#,##0.0_ ">
                  <c:v>3</c:v>
                </c:pt>
                <c:pt idx="5" formatCode="#,##0.0_ ">
                  <c:v>4</c:v>
                </c:pt>
                <c:pt idx="6" formatCode="#,##0.0_ ">
                  <c:v>5</c:v>
                </c:pt>
                <c:pt idx="7" formatCode="#,##0.0_ ">
                  <c:v>6</c:v>
                </c:pt>
                <c:pt idx="8" formatCode="#,##0.0_ ">
                  <c:v>7</c:v>
                </c:pt>
                <c:pt idx="9" formatCode="#,##0.0_ ">
                  <c:v>8</c:v>
                </c:pt>
                <c:pt idx="10" formatCode="#,##0.0_ ">
                  <c:v>9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'절연내력(년)'!$A$25</c:f>
              <c:strCache>
                <c:ptCount val="1"/>
                <c:pt idx="0">
                  <c:v>T상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'절연내력(년)'!$B$22:$L$22</c:f>
              <c:strCache>
                <c:ptCount val="11"/>
                <c:pt idx="2">
                  <c:v>5KV</c:v>
                </c:pt>
                <c:pt idx="3">
                  <c:v>10KV</c:v>
                </c:pt>
                <c:pt idx="4">
                  <c:v>15KV</c:v>
                </c:pt>
                <c:pt idx="5">
                  <c:v>20KV</c:v>
                </c:pt>
                <c:pt idx="6">
                  <c:v>25KV</c:v>
                </c:pt>
                <c:pt idx="7">
                  <c:v>30KV</c:v>
                </c:pt>
                <c:pt idx="8">
                  <c:v>35KV</c:v>
                </c:pt>
                <c:pt idx="9">
                  <c:v>40KV</c:v>
                </c:pt>
                <c:pt idx="10">
                  <c:v>42KV</c:v>
                </c:pt>
              </c:strCache>
            </c:strRef>
          </c:cat>
          <c:val>
            <c:numRef>
              <c:f>'절연내력(년)'!$B$25:$L$25</c:f>
              <c:numCache>
                <c:formatCode>General</c:formatCode>
                <c:ptCount val="11"/>
                <c:pt idx="2" formatCode="#,##0.0_ ">
                  <c:v>0.5</c:v>
                </c:pt>
                <c:pt idx="3" formatCode="#,##0.0_ ">
                  <c:v>1</c:v>
                </c:pt>
                <c:pt idx="4" formatCode="#,##0.0_ ">
                  <c:v>2</c:v>
                </c:pt>
                <c:pt idx="5" formatCode="#,##0.0_ ">
                  <c:v>3</c:v>
                </c:pt>
                <c:pt idx="6" formatCode="#,##0.0_ ">
                  <c:v>3</c:v>
                </c:pt>
                <c:pt idx="7" formatCode="#,##0.0_ ">
                  <c:v>3</c:v>
                </c:pt>
                <c:pt idx="8" formatCode="#,##0.0_ ">
                  <c:v>4</c:v>
                </c:pt>
                <c:pt idx="9" formatCode="#,##0.0_ ">
                  <c:v>5</c:v>
                </c:pt>
                <c:pt idx="10" formatCode="#,##0.0_ ">
                  <c:v>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1158944"/>
        <c:axId val="531160576"/>
      </c:lineChart>
      <c:catAx>
        <c:axId val="531158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ko-KR" altLang="en-US"/>
                  <a:t>시험전압</a:t>
                </a:r>
              </a:p>
            </c:rich>
          </c:tx>
          <c:layout>
            <c:manualLayout>
              <c:xMode val="edge"/>
              <c:yMode val="edge"/>
              <c:x val="0.46892784728065212"/>
              <c:y val="0.898042654881490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ko-KR"/>
          </a:p>
        </c:txPr>
        <c:crossAx val="53116057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531160576"/>
        <c:scaling>
          <c:orientation val="minMax"/>
          <c:min val="0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ko-KR" altLang="en-US"/>
                  <a:t>누설전류 ㎂</a:t>
                </a:r>
              </a:p>
            </c:rich>
          </c:tx>
          <c:layout>
            <c:manualLayout>
              <c:xMode val="edge"/>
              <c:yMode val="edge"/>
              <c:x val="1.4124332749417233E-2"/>
              <c:y val="0.278432438849719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ko-KR"/>
          </a:p>
        </c:txPr>
        <c:crossAx val="5311589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66109877377619"/>
          <c:y val="4.3137420103477722E-2"/>
          <c:w val="0.69209230472144445"/>
          <c:h val="9.41180074984968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ko-KR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jpg"/><Relationship Id="rId1" Type="http://schemas.openxmlformats.org/officeDocument/2006/relationships/image" Target="../media/image5.png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72919</xdr:rowOff>
    </xdr:from>
    <xdr:to>
      <xdr:col>6</xdr:col>
      <xdr:colOff>785170</xdr:colOff>
      <xdr:row>1</xdr:row>
      <xdr:rowOff>154459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1" y="317480"/>
          <a:ext cx="6397196" cy="81540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320</xdr:colOff>
      <xdr:row>35</xdr:row>
      <xdr:rowOff>102366</xdr:rowOff>
    </xdr:from>
    <xdr:to>
      <xdr:col>6</xdr:col>
      <xdr:colOff>804476</xdr:colOff>
      <xdr:row>35</xdr:row>
      <xdr:rowOff>205946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20" y="8301589"/>
          <a:ext cx="6416183" cy="103580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6</xdr:col>
      <xdr:colOff>241470</xdr:colOff>
      <xdr:row>0</xdr:row>
      <xdr:rowOff>40245</xdr:rowOff>
    </xdr:from>
    <xdr:to>
      <xdr:col>6</xdr:col>
      <xdr:colOff>814936</xdr:colOff>
      <xdr:row>1</xdr:row>
      <xdr:rowOff>79754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4745" y="40245"/>
          <a:ext cx="573466" cy="2809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408215</xdr:colOff>
      <xdr:row>50</xdr:row>
      <xdr:rowOff>95250</xdr:rowOff>
    </xdr:from>
    <xdr:to>
      <xdr:col>7</xdr:col>
      <xdr:colOff>163287</xdr:colOff>
      <xdr:row>52</xdr:row>
      <xdr:rowOff>41589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6322" y="10994571"/>
          <a:ext cx="625929" cy="300125"/>
        </a:xfrm>
        <a:prstGeom prst="rect">
          <a:avLst/>
        </a:prstGeom>
      </xdr:spPr>
    </xdr:pic>
    <xdr:clientData/>
  </xdr:twoCellAnchor>
  <xdr:twoCellAnchor>
    <xdr:from>
      <xdr:col>18</xdr:col>
      <xdr:colOff>120763</xdr:colOff>
      <xdr:row>0</xdr:row>
      <xdr:rowOff>85804</xdr:rowOff>
    </xdr:from>
    <xdr:to>
      <xdr:col>28</xdr:col>
      <xdr:colOff>669890</xdr:colOff>
      <xdr:row>23</xdr:row>
      <xdr:rowOff>20934</xdr:rowOff>
    </xdr:to>
    <xdr:sp macro="" textlink="">
      <xdr:nvSpPr>
        <xdr:cNvPr id="2" name="TextBox 1"/>
        <xdr:cNvSpPr txBox="1"/>
      </xdr:nvSpPr>
      <xdr:spPr>
        <a:xfrm>
          <a:off x="7562823" y="85804"/>
          <a:ext cx="7457369" cy="51058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전기안전교육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</a:t>
          </a:r>
        </a:p>
        <a:p>
          <a:pPr fontAlgn="base" latinLnBrk="1"/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수ㆍ변전실 및 전기적으로 위험한 장소는 위험표시판을 부착하고 상시 잠금장치를 하여 관계자외 출입을 금합니다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활선작업과 특고압 근처에서는 제반 작업을 금합니다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전기기계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기구 및 철제 분전반 외함은 규정된 접지시설을 하여 감전사고를 예방하시고 접지선의 탈락 단선여부를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확인하시기 바랍니다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전등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전열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콘센트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및 이동용 전기기계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기구의 전원개폐기는 정격용량의 누전차단기를 설치하여 전기화재 및 감전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사고를 예방하시기 바랍니다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일과 또는 작업 종료 후 사용하지 않는 전기설비는 전원개폐기를 반드시 개방하여 전기사고를 예방하고 불필요한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전기손실을 예방하시기 바랍니다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누전차단기는 월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회 이상 동작시험을 하여 정상적인 동작여부를 확인하여 전기사고를 예방바랍니다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점검결과를 항상 참고하여 전기안전 사용에 만전을 기하시고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지적사항이나 노후 전기설비는 감전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화재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정전 등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의 원인이 되므로 조속히 개ㆍ보수 바랍니다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사용중 이상 및 고장상태가 발견되면 해당전원차단기를 개방하고 당사로 연락하여 조치를 받고 사용 바라오며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증설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변경 계획시 당사와 협의 바랍니다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fontAlgn="base" latinLnBrk="1"/>
          <a:r>
            <a:rPr lang="en-US" altLang="ko-K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9.</a:t>
          </a:r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수전실은 관계자외 출입을 통제하여 안전에 유의할것</a:t>
          </a:r>
          <a:endParaRPr lang="en-US" altLang="ko-KR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10. </a:t>
          </a:r>
          <a:r>
            <a:rPr lang="ko-KR" alt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배</a:t>
          </a:r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ko-KR" alt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분전반 전면에는 물건을 적체하지 말것</a:t>
          </a:r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조치시간 지연 우려</a:t>
          </a:r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pPr fontAlgn="base" latinLnBrk="1"/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 </a:t>
          </a:r>
          <a:r>
            <a:rPr lang="ko-KR" alt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콘센트에 문어발식 부하를 연결하지 말것</a:t>
          </a:r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화재발생우려</a:t>
          </a:r>
          <a:r>
            <a:rPr lang="en-US" altLang="ko-K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pPr marL="0" marR="0" lvl="0" indent="0" defTabSz="914400" eaLnBrk="1" fontAlgn="base" latinLnBrk="1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 </a:t>
          </a:r>
          <a:r>
            <a:rPr lang="ko-KR" altLang="ko-K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전선은 허용전류 이내의 전선규격을 선정하여 사용할것</a:t>
          </a:r>
          <a:endParaRPr lang="ko-KR" altLang="ko-KR" b="0">
            <a:effectLst/>
          </a:endParaRPr>
        </a:p>
        <a:p>
          <a:pPr fontAlgn="base" latinLnBrk="1"/>
          <a:endParaRPr lang="en-US" altLang="ko-K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전기설비의 제반 개ㆍ보수 작업은 반드시 전원개폐기를 개방하고 정전상태에서 시행하시기 바랍니다</a:t>
          </a:r>
          <a:r>
            <a:rPr lang="en-US" altLang="ko-K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fontAlgn="base" latinLnBrk="1"/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ko-KR" altLang="en-US" sz="1100"/>
        </a:p>
      </xdr:txBody>
    </xdr:sp>
    <xdr:clientData/>
  </xdr:twoCellAnchor>
  <xdr:twoCellAnchor>
    <xdr:from>
      <xdr:col>15</xdr:col>
      <xdr:colOff>0</xdr:colOff>
      <xdr:row>0</xdr:row>
      <xdr:rowOff>47625</xdr:rowOff>
    </xdr:from>
    <xdr:to>
      <xdr:col>17</xdr:col>
      <xdr:colOff>333375</xdr:colOff>
      <xdr:row>1</xdr:row>
      <xdr:rowOff>63500</xdr:rowOff>
    </xdr:to>
    <xdr:sp macro="" textlink="">
      <xdr:nvSpPr>
        <xdr:cNvPr id="3" name="TextBox 2"/>
        <xdr:cNvSpPr txBox="1"/>
      </xdr:nvSpPr>
      <xdr:spPr>
        <a:xfrm>
          <a:off x="6334125" y="47625"/>
          <a:ext cx="1063625" cy="349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altLang="ko-KR" sz="1100"/>
            <a:t>[</a:t>
          </a:r>
          <a:r>
            <a:rPr lang="ko-KR" altLang="en-US" sz="1100"/>
            <a:t>별지  제</a:t>
          </a:r>
          <a:r>
            <a:rPr lang="en-US" altLang="ko-KR" sz="1100"/>
            <a:t>1</a:t>
          </a:r>
          <a:r>
            <a:rPr lang="ko-KR" altLang="en-US" sz="1100"/>
            <a:t>호</a:t>
          </a:r>
          <a:r>
            <a:rPr lang="en-US" altLang="ko-KR" sz="1100"/>
            <a:t>]</a:t>
          </a:r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400325</xdr:colOff>
      <xdr:row>22</xdr:row>
      <xdr:rowOff>252945</xdr:rowOff>
    </xdr:from>
    <xdr:to>
      <xdr:col>19</xdr:col>
      <xdr:colOff>36949</xdr:colOff>
      <xdr:row>44</xdr:row>
      <xdr:rowOff>57634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47"/>
        <a:stretch/>
      </xdr:blipFill>
      <xdr:spPr>
        <a:xfrm rot="5400000">
          <a:off x="7628223" y="5642221"/>
          <a:ext cx="5983980" cy="3846950"/>
        </a:xfrm>
        <a:prstGeom prst="rect">
          <a:avLst/>
        </a:prstGeom>
      </xdr:spPr>
    </xdr:pic>
    <xdr:clientData/>
  </xdr:twoCellAnchor>
  <xdr:twoCellAnchor>
    <xdr:from>
      <xdr:col>0</xdr:col>
      <xdr:colOff>21497</xdr:colOff>
      <xdr:row>1</xdr:row>
      <xdr:rowOff>89937</xdr:rowOff>
    </xdr:from>
    <xdr:to>
      <xdr:col>12</xdr:col>
      <xdr:colOff>959208</xdr:colOff>
      <xdr:row>1</xdr:row>
      <xdr:rowOff>166528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1497" y="298904"/>
          <a:ext cx="8470237" cy="76591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0</xdr:colOff>
      <xdr:row>33</xdr:row>
      <xdr:rowOff>280401</xdr:rowOff>
    </xdr:from>
    <xdr:to>
      <xdr:col>12</xdr:col>
      <xdr:colOff>941705</xdr:colOff>
      <xdr:row>33</xdr:row>
      <xdr:rowOff>349605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0" y="11353214"/>
          <a:ext cx="8457525" cy="69204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12</xdr:col>
      <xdr:colOff>348798</xdr:colOff>
      <xdr:row>0</xdr:row>
      <xdr:rowOff>13415</xdr:rowOff>
    </xdr:from>
    <xdr:to>
      <xdr:col>12</xdr:col>
      <xdr:colOff>922264</xdr:colOff>
      <xdr:row>1</xdr:row>
      <xdr:rowOff>79755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4890" y="13415"/>
          <a:ext cx="573466" cy="2809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631103</xdr:colOff>
      <xdr:row>6</xdr:row>
      <xdr:rowOff>161371</xdr:rowOff>
    </xdr:from>
    <xdr:to>
      <xdr:col>9</xdr:col>
      <xdr:colOff>92923</xdr:colOff>
      <xdr:row>10</xdr:row>
      <xdr:rowOff>8416</xdr:rowOff>
    </xdr:to>
    <xdr:sp macro="" textlink="">
      <xdr:nvSpPr>
        <xdr:cNvPr id="2" name="TextBox 1"/>
        <xdr:cNvSpPr txBox="1"/>
      </xdr:nvSpPr>
      <xdr:spPr>
        <a:xfrm>
          <a:off x="2723920" y="1717568"/>
          <a:ext cx="4076749" cy="8129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800">
              <a:solidFill>
                <a:srgbClr val="FF0000"/>
              </a:solidFill>
            </a:rPr>
            <a:t>점검주기 </a:t>
          </a:r>
          <a:r>
            <a:rPr lang="en-US" altLang="ko-KR" sz="2800">
              <a:solidFill>
                <a:srgbClr val="FF0000"/>
              </a:solidFill>
            </a:rPr>
            <a:t>: </a:t>
          </a:r>
          <a:r>
            <a:rPr lang="ko-KR" altLang="en-US" sz="2800">
              <a:solidFill>
                <a:srgbClr val="FF0000"/>
              </a:solidFill>
            </a:rPr>
            <a:t>연차</a:t>
          </a:r>
        </a:p>
      </xdr:txBody>
    </xdr:sp>
    <xdr:clientData/>
  </xdr:twoCellAnchor>
  <xdr:twoCellAnchor>
    <xdr:from>
      <xdr:col>0</xdr:col>
      <xdr:colOff>21497</xdr:colOff>
      <xdr:row>1</xdr:row>
      <xdr:rowOff>91873</xdr:rowOff>
    </xdr:from>
    <xdr:to>
      <xdr:col>9</xdr:col>
      <xdr:colOff>778097</xdr:colOff>
      <xdr:row>1</xdr:row>
      <xdr:rowOff>175173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1497" y="302603"/>
          <a:ext cx="7462031" cy="83300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0</xdr:colOff>
      <xdr:row>44</xdr:row>
      <xdr:rowOff>89859</xdr:rowOff>
    </xdr:from>
    <xdr:to>
      <xdr:col>9</xdr:col>
      <xdr:colOff>778097</xdr:colOff>
      <xdr:row>44</xdr:row>
      <xdr:rowOff>160987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0" y="10822253"/>
          <a:ext cx="7479136" cy="71128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10</xdr:col>
      <xdr:colOff>348801</xdr:colOff>
      <xdr:row>26</xdr:row>
      <xdr:rowOff>187818</xdr:rowOff>
    </xdr:from>
    <xdr:to>
      <xdr:col>19</xdr:col>
      <xdr:colOff>487561</xdr:colOff>
      <xdr:row>44</xdr:row>
      <xdr:rowOff>31675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062" y="6573593"/>
          <a:ext cx="6095238" cy="4190476"/>
        </a:xfrm>
        <a:prstGeom prst="rect">
          <a:avLst/>
        </a:prstGeom>
      </xdr:spPr>
    </xdr:pic>
    <xdr:clientData/>
  </xdr:twoCellAnchor>
  <xdr:twoCellAnchor editAs="oneCell">
    <xdr:from>
      <xdr:col>9</xdr:col>
      <xdr:colOff>187811</xdr:colOff>
      <xdr:row>0</xdr:row>
      <xdr:rowOff>13415</xdr:rowOff>
    </xdr:from>
    <xdr:to>
      <xdr:col>9</xdr:col>
      <xdr:colOff>761277</xdr:colOff>
      <xdr:row>1</xdr:row>
      <xdr:rowOff>79755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95557" y="13415"/>
          <a:ext cx="573466" cy="2809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6</xdr:col>
      <xdr:colOff>455869</xdr:colOff>
      <xdr:row>12</xdr:row>
      <xdr:rowOff>90619</xdr:rowOff>
    </xdr:to>
    <xdr:sp macro="" textlink="">
      <xdr:nvSpPr>
        <xdr:cNvPr id="2" name="TextBox 1"/>
        <xdr:cNvSpPr txBox="1"/>
      </xdr:nvSpPr>
      <xdr:spPr>
        <a:xfrm>
          <a:off x="1843942" y="1465385"/>
          <a:ext cx="3997215" cy="8233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800">
              <a:solidFill>
                <a:srgbClr val="FF0000"/>
              </a:solidFill>
            </a:rPr>
            <a:t>점검주기 </a:t>
          </a:r>
          <a:r>
            <a:rPr lang="en-US" altLang="ko-KR" sz="2800">
              <a:solidFill>
                <a:srgbClr val="FF0000"/>
              </a:solidFill>
            </a:rPr>
            <a:t>: </a:t>
          </a:r>
          <a:r>
            <a:rPr lang="ko-KR" altLang="en-US" sz="2800">
              <a:solidFill>
                <a:srgbClr val="FF0000"/>
              </a:solidFill>
            </a:rPr>
            <a:t>연차</a:t>
          </a:r>
        </a:p>
      </xdr:txBody>
    </xdr:sp>
    <xdr:clientData/>
  </xdr:twoCellAnchor>
  <xdr:twoCellAnchor>
    <xdr:from>
      <xdr:col>0</xdr:col>
      <xdr:colOff>0</xdr:colOff>
      <xdr:row>1</xdr:row>
      <xdr:rowOff>107863</xdr:rowOff>
    </xdr:from>
    <xdr:to>
      <xdr:col>6</xdr:col>
      <xdr:colOff>1327600</xdr:colOff>
      <xdr:row>1</xdr:row>
      <xdr:rowOff>165652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0" y="314928"/>
          <a:ext cx="6711296" cy="57789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0</xdr:colOff>
      <xdr:row>32</xdr:row>
      <xdr:rowOff>150122</xdr:rowOff>
    </xdr:from>
    <xdr:to>
      <xdr:col>6</xdr:col>
      <xdr:colOff>1327600</xdr:colOff>
      <xdr:row>32</xdr:row>
      <xdr:rowOff>215730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0" y="9229932"/>
          <a:ext cx="6711296" cy="65608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6</xdr:col>
      <xdr:colOff>762000</xdr:colOff>
      <xdr:row>0</xdr:row>
      <xdr:rowOff>12700</xdr:rowOff>
    </xdr:from>
    <xdr:to>
      <xdr:col>7</xdr:col>
      <xdr:colOff>1966</xdr:colOff>
      <xdr:row>1</xdr:row>
      <xdr:rowOff>77788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0" y="12700"/>
          <a:ext cx="573466" cy="2809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11</xdr:row>
      <xdr:rowOff>28575</xdr:rowOff>
    </xdr:from>
    <xdr:to>
      <xdr:col>14</xdr:col>
      <xdr:colOff>447675</xdr:colOff>
      <xdr:row>20</xdr:row>
      <xdr:rowOff>219075</xdr:rowOff>
    </xdr:to>
    <xdr:graphicFrame macro="">
      <xdr:nvGraphicFramePr>
        <xdr:cNvPr id="7" name="차트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</xdr:row>
      <xdr:rowOff>19050</xdr:rowOff>
    </xdr:from>
    <xdr:to>
      <xdr:col>7</xdr:col>
      <xdr:colOff>409575</xdr:colOff>
      <xdr:row>20</xdr:row>
      <xdr:rowOff>219075</xdr:rowOff>
    </xdr:to>
    <xdr:graphicFrame macro="">
      <xdr:nvGraphicFramePr>
        <xdr:cNvPr id="8" name="차트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476250</xdr:colOff>
      <xdr:row>7</xdr:row>
      <xdr:rowOff>76200</xdr:rowOff>
    </xdr:from>
    <xdr:to>
      <xdr:col>21</xdr:col>
      <xdr:colOff>133350</xdr:colOff>
      <xdr:row>9</xdr:row>
      <xdr:rowOff>171450</xdr:rowOff>
    </xdr:to>
    <xdr:grpSp>
      <xdr:nvGrpSpPr>
        <xdr:cNvPr id="68" name="Group 436"/>
        <xdr:cNvGrpSpPr>
          <a:grpSpLocks/>
        </xdr:cNvGrpSpPr>
      </xdr:nvGrpSpPr>
      <xdr:grpSpPr bwMode="auto">
        <a:xfrm>
          <a:off x="9610481" y="1822450"/>
          <a:ext cx="963734" cy="583712"/>
          <a:chOff x="764" y="170"/>
          <a:chExt cx="101" cy="62"/>
        </a:xfrm>
      </xdr:grpSpPr>
      <xdr:sp macro="" textlink="">
        <xdr:nvSpPr>
          <xdr:cNvPr id="69" name="AutoShape 437"/>
          <xdr:cNvSpPr>
            <a:spLocks noChangeArrowheads="1"/>
          </xdr:cNvSpPr>
        </xdr:nvSpPr>
        <xdr:spPr bwMode="auto">
          <a:xfrm>
            <a:off x="764" y="170"/>
            <a:ext cx="101" cy="62"/>
          </a:xfrm>
          <a:prstGeom prst="wedgeRoundRectCallout">
            <a:avLst>
              <a:gd name="adj1" fmla="val -3468"/>
              <a:gd name="adj2" fmla="val 100000"/>
              <a:gd name="adj3" fmla="val 16667"/>
            </a:avLst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pic>
        <xdr:nvPicPr>
          <xdr:cNvPr id="70" name="Picture 43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1" y="185"/>
            <a:ext cx="85" cy="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19</xdr:col>
      <xdr:colOff>628650</xdr:colOff>
      <xdr:row>12</xdr:row>
      <xdr:rowOff>0</xdr:rowOff>
    </xdr:from>
    <xdr:to>
      <xdr:col>30</xdr:col>
      <xdr:colOff>19050</xdr:colOff>
      <xdr:row>15</xdr:row>
      <xdr:rowOff>9525</xdr:rowOff>
    </xdr:to>
    <xdr:grpSp>
      <xdr:nvGrpSpPr>
        <xdr:cNvPr id="84" name="Group 458"/>
        <xdr:cNvGrpSpPr>
          <a:grpSpLocks/>
        </xdr:cNvGrpSpPr>
      </xdr:nvGrpSpPr>
      <xdr:grpSpPr bwMode="auto">
        <a:xfrm>
          <a:off x="9762881" y="2967404"/>
          <a:ext cx="5483957" cy="742217"/>
          <a:chOff x="770" y="290"/>
          <a:chExt cx="573" cy="79"/>
        </a:xfrm>
      </xdr:grpSpPr>
      <xdr:sp macro="" textlink="">
        <xdr:nvSpPr>
          <xdr:cNvPr id="85" name="Line 459"/>
          <xdr:cNvSpPr>
            <a:spLocks noChangeShapeType="1"/>
          </xdr:cNvSpPr>
        </xdr:nvSpPr>
        <xdr:spPr bwMode="auto">
          <a:xfrm>
            <a:off x="772" y="290"/>
            <a:ext cx="0" cy="79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FFFF00" mc:Ignorable="a14" a14:legacySpreadsheetColorIndex="13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6" name="Line 460"/>
          <xdr:cNvSpPr>
            <a:spLocks noChangeShapeType="1"/>
          </xdr:cNvSpPr>
        </xdr:nvSpPr>
        <xdr:spPr bwMode="auto">
          <a:xfrm flipV="1">
            <a:off x="770" y="367"/>
            <a:ext cx="572" cy="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FFFF00" mc:Ignorable="a14" a14:legacySpreadsheetColorIndex="13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7" name="Line 461"/>
          <xdr:cNvSpPr>
            <a:spLocks noChangeShapeType="1"/>
          </xdr:cNvSpPr>
        </xdr:nvSpPr>
        <xdr:spPr bwMode="auto">
          <a:xfrm flipV="1">
            <a:off x="771" y="291"/>
            <a:ext cx="572" cy="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FFFF00" mc:Ignorable="a14" a14:legacySpreadsheetColorIndex="13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" name="Line 462"/>
          <xdr:cNvSpPr>
            <a:spLocks noChangeShapeType="1"/>
          </xdr:cNvSpPr>
        </xdr:nvSpPr>
        <xdr:spPr bwMode="auto">
          <a:xfrm flipH="1">
            <a:off x="1342" y="294"/>
            <a:ext cx="0" cy="72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FFFF00" mc:Ignorable="a14" a14:legacySpreadsheetColorIndex="13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31750</xdr:colOff>
      <xdr:row>8</xdr:row>
      <xdr:rowOff>95250</xdr:rowOff>
    </xdr:from>
    <xdr:to>
      <xdr:col>11</xdr:col>
      <xdr:colOff>345965</xdr:colOff>
      <xdr:row>11</xdr:row>
      <xdr:rowOff>156561</xdr:rowOff>
    </xdr:to>
    <xdr:sp macro="" textlink="">
      <xdr:nvSpPr>
        <xdr:cNvPr id="12" name="TextBox 11"/>
        <xdr:cNvSpPr txBox="1"/>
      </xdr:nvSpPr>
      <xdr:spPr>
        <a:xfrm>
          <a:off x="1174750" y="1619250"/>
          <a:ext cx="3997215" cy="8233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800">
              <a:solidFill>
                <a:srgbClr val="FF0000"/>
              </a:solidFill>
            </a:rPr>
            <a:t>점검주기 </a:t>
          </a:r>
          <a:r>
            <a:rPr lang="en-US" altLang="ko-KR" sz="2800">
              <a:solidFill>
                <a:srgbClr val="FF0000"/>
              </a:solidFill>
            </a:rPr>
            <a:t>: </a:t>
          </a:r>
          <a:r>
            <a:rPr lang="ko-KR" altLang="en-US" sz="2800">
              <a:solidFill>
                <a:srgbClr val="FF0000"/>
              </a:solidFill>
            </a:rPr>
            <a:t>연차</a:t>
          </a:r>
        </a:p>
      </xdr:txBody>
    </xdr:sp>
    <xdr:clientData/>
  </xdr:twoCellAnchor>
  <xdr:twoCellAnchor>
    <xdr:from>
      <xdr:col>0</xdr:col>
      <xdr:colOff>0</xdr:colOff>
      <xdr:row>1</xdr:row>
      <xdr:rowOff>81145</xdr:rowOff>
    </xdr:from>
    <xdr:to>
      <xdr:col>14</xdr:col>
      <xdr:colOff>481988</xdr:colOff>
      <xdr:row>1</xdr:row>
      <xdr:rowOff>168853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0" y="288963"/>
          <a:ext cx="7188454" cy="87708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12370</xdr:colOff>
      <xdr:row>39</xdr:row>
      <xdr:rowOff>105218</xdr:rowOff>
    </xdr:from>
    <xdr:to>
      <xdr:col>14</xdr:col>
      <xdr:colOff>494358</xdr:colOff>
      <xdr:row>39</xdr:row>
      <xdr:rowOff>185831</xdr:rowOff>
    </xdr:to>
    <xdr:sp macro="" textlink="">
      <xdr:nvSpPr>
        <xdr:cNvPr id="15" name="Rectangle 2"/>
        <xdr:cNvSpPr>
          <a:spLocks noChangeArrowheads="1"/>
        </xdr:cNvSpPr>
      </xdr:nvSpPr>
      <xdr:spPr bwMode="auto">
        <a:xfrm>
          <a:off x="12370" y="9851730"/>
          <a:ext cx="7160564" cy="80613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427401</xdr:colOff>
      <xdr:row>0</xdr:row>
      <xdr:rowOff>12212</xdr:rowOff>
    </xdr:from>
    <xdr:to>
      <xdr:col>14</xdr:col>
      <xdr:colOff>500194</xdr:colOff>
      <xdr:row>1</xdr:row>
      <xdr:rowOff>85604</xdr:rowOff>
    </xdr:to>
    <xdr:pic>
      <xdr:nvPicPr>
        <xdr:cNvPr id="17" name="그림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57593" y="12212"/>
          <a:ext cx="573466" cy="2809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114527</xdr:rowOff>
    </xdr:from>
    <xdr:to>
      <xdr:col>11</xdr:col>
      <xdr:colOff>630330</xdr:colOff>
      <xdr:row>2</xdr:row>
      <xdr:rowOff>7004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0" y="324637"/>
          <a:ext cx="8936690" cy="102588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9338</xdr:colOff>
      <xdr:row>51</xdr:row>
      <xdr:rowOff>168088</xdr:rowOff>
    </xdr:from>
    <xdr:to>
      <xdr:col>11</xdr:col>
      <xdr:colOff>642004</xdr:colOff>
      <xdr:row>51</xdr:row>
      <xdr:rowOff>270677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9338" y="12139706"/>
          <a:ext cx="8906342" cy="102589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11</xdr:col>
      <xdr:colOff>61452</xdr:colOff>
      <xdr:row>0</xdr:row>
      <xdr:rowOff>15363</xdr:rowOff>
    </xdr:from>
    <xdr:to>
      <xdr:col>11</xdr:col>
      <xdr:colOff>634918</xdr:colOff>
      <xdr:row>1</xdr:row>
      <xdr:rowOff>81270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3508" y="15363"/>
          <a:ext cx="573466" cy="28098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88257</xdr:rowOff>
    </xdr:from>
    <xdr:to>
      <xdr:col>5</xdr:col>
      <xdr:colOff>1551825</xdr:colOff>
      <xdr:row>1</xdr:row>
      <xdr:rowOff>149831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0" y="302302"/>
          <a:ext cx="7138398" cy="61574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16710</xdr:colOff>
      <xdr:row>33</xdr:row>
      <xdr:rowOff>167114</xdr:rowOff>
    </xdr:from>
    <xdr:to>
      <xdr:col>6</xdr:col>
      <xdr:colOff>4633</xdr:colOff>
      <xdr:row>33</xdr:row>
      <xdr:rowOff>226062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16710" y="9675403"/>
          <a:ext cx="6521739" cy="58948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5</xdr:col>
      <xdr:colOff>966500</xdr:colOff>
      <xdr:row>0</xdr:row>
      <xdr:rowOff>14007</xdr:rowOff>
    </xdr:from>
    <xdr:to>
      <xdr:col>5</xdr:col>
      <xdr:colOff>1539966</xdr:colOff>
      <xdr:row>1</xdr:row>
      <xdr:rowOff>84885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1426" y="14007"/>
          <a:ext cx="573466" cy="2809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5</xdr:row>
      <xdr:rowOff>206375</xdr:rowOff>
    </xdr:from>
    <xdr:to>
      <xdr:col>5</xdr:col>
      <xdr:colOff>301625</xdr:colOff>
      <xdr:row>11</xdr:row>
      <xdr:rowOff>63500</xdr:rowOff>
    </xdr:to>
    <xdr:sp macro="" textlink="">
      <xdr:nvSpPr>
        <xdr:cNvPr id="2" name="TextBox 1"/>
        <xdr:cNvSpPr txBox="1"/>
      </xdr:nvSpPr>
      <xdr:spPr>
        <a:xfrm>
          <a:off x="317500" y="968375"/>
          <a:ext cx="6016625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2800">
              <a:solidFill>
                <a:srgbClr val="FF0000"/>
              </a:solidFill>
            </a:rPr>
            <a:t>절연</a:t>
          </a:r>
          <a:r>
            <a:rPr lang="en-US" altLang="ko-KR" sz="2800">
              <a:solidFill>
                <a:srgbClr val="FF0000"/>
              </a:solidFill>
            </a:rPr>
            <a:t>,</a:t>
          </a:r>
          <a:r>
            <a:rPr lang="ko-KR" altLang="en-US" sz="2800">
              <a:solidFill>
                <a:srgbClr val="FF0000"/>
              </a:solidFill>
            </a:rPr>
            <a:t>접지</a:t>
          </a:r>
          <a:r>
            <a:rPr lang="en-US" altLang="ko-KR" sz="2800">
              <a:solidFill>
                <a:srgbClr val="FF0000"/>
              </a:solidFill>
            </a:rPr>
            <a:t>,</a:t>
          </a:r>
          <a:r>
            <a:rPr lang="ko-KR" altLang="en-US" sz="2800">
              <a:solidFill>
                <a:srgbClr val="FF0000"/>
              </a:solidFill>
            </a:rPr>
            <a:t>축전지</a:t>
          </a:r>
          <a:r>
            <a:rPr lang="en-US" altLang="ko-KR" sz="2800">
              <a:solidFill>
                <a:srgbClr val="FF0000"/>
              </a:solidFill>
            </a:rPr>
            <a:t>,</a:t>
          </a:r>
          <a:r>
            <a:rPr lang="ko-KR" altLang="en-US" sz="2800">
              <a:solidFill>
                <a:srgbClr val="FF0000"/>
              </a:solidFill>
            </a:rPr>
            <a:t>충전기 </a:t>
          </a:r>
          <a:r>
            <a:rPr lang="en-US" altLang="ko-KR" sz="2800">
              <a:solidFill>
                <a:srgbClr val="FF0000"/>
              </a:solidFill>
            </a:rPr>
            <a:t>: </a:t>
          </a:r>
          <a:r>
            <a:rPr lang="ko-KR" altLang="en-US" sz="2800">
              <a:solidFill>
                <a:srgbClr val="FF0000"/>
              </a:solidFill>
            </a:rPr>
            <a:t>반기</a:t>
          </a:r>
          <a:r>
            <a:rPr lang="en-US" altLang="ko-KR" sz="2800">
              <a:solidFill>
                <a:srgbClr val="FF0000"/>
              </a:solidFill>
            </a:rPr>
            <a:t>, </a:t>
          </a:r>
          <a:r>
            <a:rPr lang="ko-KR" altLang="en-US" sz="2800">
              <a:solidFill>
                <a:srgbClr val="FF0000"/>
              </a:solidFill>
            </a:rPr>
            <a:t>연차</a:t>
          </a:r>
          <a:endParaRPr lang="en-US" altLang="ko-KR" sz="2800">
            <a:solidFill>
              <a:srgbClr val="FF0000"/>
            </a:solidFill>
          </a:endParaRPr>
        </a:p>
        <a:p>
          <a:pPr algn="l"/>
          <a:r>
            <a:rPr lang="ko-KR" altLang="en-US" sz="2800">
              <a:solidFill>
                <a:srgbClr val="FF0000"/>
              </a:solidFill>
            </a:rPr>
            <a:t>무부하</a:t>
          </a:r>
          <a:r>
            <a:rPr lang="en-US" altLang="ko-KR" sz="2800">
              <a:solidFill>
                <a:srgbClr val="FF0000"/>
              </a:solidFill>
            </a:rPr>
            <a:t>,</a:t>
          </a:r>
          <a:r>
            <a:rPr lang="ko-KR" altLang="en-US" sz="2800">
              <a:solidFill>
                <a:srgbClr val="FF0000"/>
              </a:solidFill>
            </a:rPr>
            <a:t>부하 </a:t>
          </a:r>
          <a:r>
            <a:rPr lang="en-US" altLang="ko-KR" sz="2800">
              <a:solidFill>
                <a:srgbClr val="FF0000"/>
              </a:solidFill>
            </a:rPr>
            <a:t>: </a:t>
          </a:r>
          <a:r>
            <a:rPr lang="ko-KR" altLang="en-US" sz="2800">
              <a:solidFill>
                <a:srgbClr val="FF0000"/>
              </a:solidFill>
            </a:rPr>
            <a:t>분기</a:t>
          </a:r>
          <a:r>
            <a:rPr lang="en-US" altLang="ko-KR" sz="2800">
              <a:solidFill>
                <a:srgbClr val="FF0000"/>
              </a:solidFill>
            </a:rPr>
            <a:t>,</a:t>
          </a:r>
          <a:r>
            <a:rPr lang="ko-KR" altLang="en-US" sz="2800">
              <a:solidFill>
                <a:srgbClr val="FF0000"/>
              </a:solidFill>
            </a:rPr>
            <a:t>반기</a:t>
          </a:r>
          <a:r>
            <a:rPr lang="en-US" altLang="ko-KR" sz="2800">
              <a:solidFill>
                <a:srgbClr val="FF0000"/>
              </a:solidFill>
            </a:rPr>
            <a:t>,</a:t>
          </a:r>
          <a:r>
            <a:rPr lang="ko-KR" altLang="en-US" sz="2800">
              <a:solidFill>
                <a:srgbClr val="FF0000"/>
              </a:solidFill>
            </a:rPr>
            <a:t>년차</a:t>
          </a:r>
        </a:p>
      </xdr:txBody>
    </xdr:sp>
    <xdr:clientData/>
  </xdr:twoCellAnchor>
  <xdr:twoCellAnchor>
    <xdr:from>
      <xdr:col>0</xdr:col>
      <xdr:colOff>0</xdr:colOff>
      <xdr:row>1</xdr:row>
      <xdr:rowOff>97781</xdr:rowOff>
    </xdr:from>
    <xdr:to>
      <xdr:col>5</xdr:col>
      <xdr:colOff>879231</xdr:colOff>
      <xdr:row>1</xdr:row>
      <xdr:rowOff>174948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0" y="306748"/>
          <a:ext cx="7692522" cy="77167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0</xdr:colOff>
      <xdr:row>40</xdr:row>
      <xdr:rowOff>126352</xdr:rowOff>
    </xdr:from>
    <xdr:to>
      <xdr:col>5</xdr:col>
      <xdr:colOff>879231</xdr:colOff>
      <xdr:row>40</xdr:row>
      <xdr:rowOff>196863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0" y="9962372"/>
          <a:ext cx="7692522" cy="70511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5</xdr:col>
      <xdr:colOff>274205</xdr:colOff>
      <xdr:row>0</xdr:row>
      <xdr:rowOff>28863</xdr:rowOff>
    </xdr:from>
    <xdr:to>
      <xdr:col>5</xdr:col>
      <xdr:colOff>847671</xdr:colOff>
      <xdr:row>1</xdr:row>
      <xdr:rowOff>93374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4887" y="28863"/>
          <a:ext cx="573466" cy="28098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91869</xdr:rowOff>
    </xdr:from>
    <xdr:to>
      <xdr:col>7</xdr:col>
      <xdr:colOff>56584</xdr:colOff>
      <xdr:row>1</xdr:row>
      <xdr:rowOff>149701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0" y="302422"/>
          <a:ext cx="6232795" cy="57832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0</xdr:colOff>
      <xdr:row>25</xdr:row>
      <xdr:rowOff>123825</xdr:rowOff>
    </xdr:from>
    <xdr:to>
      <xdr:col>7</xdr:col>
      <xdr:colOff>46589</xdr:colOff>
      <xdr:row>25</xdr:row>
      <xdr:rowOff>181182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0" y="9612589"/>
          <a:ext cx="6243016" cy="57357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8</xdr:col>
      <xdr:colOff>72215</xdr:colOff>
      <xdr:row>18</xdr:row>
      <xdr:rowOff>193476</xdr:rowOff>
    </xdr:from>
    <xdr:to>
      <xdr:col>14</xdr:col>
      <xdr:colOff>881841</xdr:colOff>
      <xdr:row>25</xdr:row>
      <xdr:rowOff>119063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2528" y="6846093"/>
          <a:ext cx="6167438" cy="2812853"/>
        </a:xfrm>
        <a:prstGeom prst="rect">
          <a:avLst/>
        </a:prstGeom>
      </xdr:spPr>
    </xdr:pic>
    <xdr:clientData/>
  </xdr:twoCellAnchor>
  <xdr:twoCellAnchor>
    <xdr:from>
      <xdr:col>8</xdr:col>
      <xdr:colOff>10353</xdr:colOff>
      <xdr:row>25</xdr:row>
      <xdr:rowOff>124239</xdr:rowOff>
    </xdr:from>
    <xdr:to>
      <xdr:col>15</xdr:col>
      <xdr:colOff>56943</xdr:colOff>
      <xdr:row>25</xdr:row>
      <xdr:rowOff>181596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6274076" y="9613003"/>
          <a:ext cx="6243016" cy="57357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8</xdr:col>
      <xdr:colOff>2278</xdr:colOff>
      <xdr:row>1</xdr:row>
      <xdr:rowOff>94148</xdr:rowOff>
    </xdr:from>
    <xdr:to>
      <xdr:col>15</xdr:col>
      <xdr:colOff>58863</xdr:colOff>
      <xdr:row>1</xdr:row>
      <xdr:rowOff>151980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6266001" y="301213"/>
          <a:ext cx="6253011" cy="57832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0</xdr:col>
      <xdr:colOff>74415</xdr:colOff>
      <xdr:row>10</xdr:row>
      <xdr:rowOff>44649</xdr:rowOff>
    </xdr:from>
    <xdr:to>
      <xdr:col>2</xdr:col>
      <xdr:colOff>832642</xdr:colOff>
      <xdr:row>10</xdr:row>
      <xdr:rowOff>1755500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5" y="2038946"/>
          <a:ext cx="2544165" cy="1710851"/>
        </a:xfrm>
        <a:prstGeom prst="rect">
          <a:avLst/>
        </a:prstGeom>
      </xdr:spPr>
    </xdr:pic>
    <xdr:clientData/>
  </xdr:twoCellAnchor>
  <xdr:twoCellAnchor editAs="oneCell">
    <xdr:from>
      <xdr:col>3</xdr:col>
      <xdr:colOff>60705</xdr:colOff>
      <xdr:row>10</xdr:row>
      <xdr:rowOff>39868</xdr:rowOff>
    </xdr:from>
    <xdr:to>
      <xdr:col>5</xdr:col>
      <xdr:colOff>842743</xdr:colOff>
      <xdr:row>10</xdr:row>
      <xdr:rowOff>1750719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611" y="2034165"/>
          <a:ext cx="2567976" cy="1710851"/>
        </a:xfrm>
        <a:prstGeom prst="rect">
          <a:avLst/>
        </a:prstGeom>
      </xdr:spPr>
    </xdr:pic>
    <xdr:clientData/>
  </xdr:twoCellAnchor>
  <xdr:twoCellAnchor editAs="oneCell">
    <xdr:from>
      <xdr:col>6</xdr:col>
      <xdr:colOff>347266</xdr:colOff>
      <xdr:row>0</xdr:row>
      <xdr:rowOff>19844</xdr:rowOff>
    </xdr:from>
    <xdr:to>
      <xdr:col>7</xdr:col>
      <xdr:colOff>37685</xdr:colOff>
      <xdr:row>1</xdr:row>
      <xdr:rowOff>92473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45547" y="19844"/>
          <a:ext cx="573466" cy="280988"/>
        </a:xfrm>
        <a:prstGeom prst="rect">
          <a:avLst/>
        </a:prstGeom>
      </xdr:spPr>
    </xdr:pic>
    <xdr:clientData/>
  </xdr:twoCellAnchor>
  <xdr:twoCellAnchor editAs="oneCell">
    <xdr:from>
      <xdr:col>14</xdr:col>
      <xdr:colOff>357192</xdr:colOff>
      <xdr:row>0</xdr:row>
      <xdr:rowOff>9922</xdr:rowOff>
    </xdr:from>
    <xdr:to>
      <xdr:col>15</xdr:col>
      <xdr:colOff>47612</xdr:colOff>
      <xdr:row>1</xdr:row>
      <xdr:rowOff>82551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06255" y="9922"/>
          <a:ext cx="573466" cy="28098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101599</xdr:rowOff>
    </xdr:from>
    <xdr:to>
      <xdr:col>10</xdr:col>
      <xdr:colOff>83667</xdr:colOff>
      <xdr:row>1</xdr:row>
      <xdr:rowOff>167330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1" y="313981"/>
          <a:ext cx="6397196" cy="65731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0</xdr:col>
      <xdr:colOff>0</xdr:colOff>
      <xdr:row>36</xdr:row>
      <xdr:rowOff>102644</xdr:rowOff>
    </xdr:from>
    <xdr:to>
      <xdr:col>10</xdr:col>
      <xdr:colOff>86590</xdr:colOff>
      <xdr:row>36</xdr:row>
      <xdr:rowOff>162846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0" y="9562404"/>
          <a:ext cx="6401795" cy="60202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11</xdr:col>
      <xdr:colOff>79375</xdr:colOff>
      <xdr:row>5</xdr:row>
      <xdr:rowOff>47625</xdr:rowOff>
    </xdr:from>
    <xdr:to>
      <xdr:col>19</xdr:col>
      <xdr:colOff>670636</xdr:colOff>
      <xdr:row>20</xdr:row>
      <xdr:rowOff>177800</xdr:rowOff>
    </xdr:to>
    <xdr:sp macro="" textlink="">
      <xdr:nvSpPr>
        <xdr:cNvPr id="10" name="직사각형 9"/>
        <xdr:cNvSpPr/>
      </xdr:nvSpPr>
      <xdr:spPr>
        <a:xfrm>
          <a:off x="6480175" y="1292225"/>
          <a:ext cx="6179261" cy="4270375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11</xdr:col>
      <xdr:colOff>46464</xdr:colOff>
      <xdr:row>23</xdr:row>
      <xdr:rowOff>95250</xdr:rowOff>
    </xdr:from>
    <xdr:to>
      <xdr:col>19</xdr:col>
      <xdr:colOff>631375</xdr:colOff>
      <xdr:row>36</xdr:row>
      <xdr:rowOff>0</xdr:rowOff>
    </xdr:to>
    <xdr:sp macro="" textlink="">
      <xdr:nvSpPr>
        <xdr:cNvPr id="12" name="직사각형 11"/>
        <xdr:cNvSpPr/>
      </xdr:nvSpPr>
      <xdr:spPr>
        <a:xfrm>
          <a:off x="6447264" y="6280150"/>
          <a:ext cx="6172911" cy="3371850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 editAs="oneCell">
    <xdr:from>
      <xdr:col>11</xdr:col>
      <xdr:colOff>141092</xdr:colOff>
      <xdr:row>5</xdr:row>
      <xdr:rowOff>104385</xdr:rowOff>
    </xdr:from>
    <xdr:to>
      <xdr:col>19</xdr:col>
      <xdr:colOff>609600</xdr:colOff>
      <xdr:row>20</xdr:row>
      <xdr:rowOff>139701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1892" y="1348985"/>
          <a:ext cx="6056508" cy="4175516"/>
        </a:xfrm>
        <a:prstGeom prst="rect">
          <a:avLst/>
        </a:prstGeom>
      </xdr:spPr>
    </xdr:pic>
    <xdr:clientData/>
  </xdr:twoCellAnchor>
  <xdr:twoCellAnchor editAs="oneCell">
    <xdr:from>
      <xdr:col>11</xdr:col>
      <xdr:colOff>115344</xdr:colOff>
      <xdr:row>23</xdr:row>
      <xdr:rowOff>168578</xdr:rowOff>
    </xdr:from>
    <xdr:to>
      <xdr:col>19</xdr:col>
      <xdr:colOff>571500</xdr:colOff>
      <xdr:row>35</xdr:row>
      <xdr:rowOff>215900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6144" y="6353478"/>
          <a:ext cx="6044156" cy="3247722"/>
        </a:xfrm>
        <a:prstGeom prst="rect">
          <a:avLst/>
        </a:prstGeom>
      </xdr:spPr>
    </xdr:pic>
    <xdr:clientData/>
  </xdr:twoCellAnchor>
  <xdr:twoCellAnchor>
    <xdr:from>
      <xdr:col>11</xdr:col>
      <xdr:colOff>6436</xdr:colOff>
      <xdr:row>1</xdr:row>
      <xdr:rowOff>102977</xdr:rowOff>
    </xdr:from>
    <xdr:to>
      <xdr:col>20</xdr:col>
      <xdr:colOff>54651</xdr:colOff>
      <xdr:row>1</xdr:row>
      <xdr:rowOff>148696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6400678" y="313776"/>
          <a:ext cx="6301924" cy="45719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11</xdr:col>
      <xdr:colOff>0</xdr:colOff>
      <xdr:row>36</xdr:row>
      <xdr:rowOff>106867</xdr:rowOff>
    </xdr:from>
    <xdr:to>
      <xdr:col>20</xdr:col>
      <xdr:colOff>58555</xdr:colOff>
      <xdr:row>36</xdr:row>
      <xdr:rowOff>156147</xdr:rowOff>
    </xdr:to>
    <xdr:sp macro="" textlink="">
      <xdr:nvSpPr>
        <xdr:cNvPr id="22" name="Rectangle 2"/>
        <xdr:cNvSpPr>
          <a:spLocks noChangeArrowheads="1"/>
        </xdr:cNvSpPr>
      </xdr:nvSpPr>
      <xdr:spPr bwMode="auto">
        <a:xfrm>
          <a:off x="6394242" y="9709941"/>
          <a:ext cx="6312264" cy="49280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>
    <xdr:from>
      <xdr:col>21</xdr:col>
      <xdr:colOff>63500</xdr:colOff>
      <xdr:row>7</xdr:row>
      <xdr:rowOff>190500</xdr:rowOff>
    </xdr:from>
    <xdr:to>
      <xdr:col>30</xdr:col>
      <xdr:colOff>241300</xdr:colOff>
      <xdr:row>25</xdr:row>
      <xdr:rowOff>88900</xdr:rowOff>
    </xdr:to>
    <xdr:sp macro="" textlink="">
      <xdr:nvSpPr>
        <xdr:cNvPr id="2" name="TextBox 1"/>
        <xdr:cNvSpPr txBox="1"/>
      </xdr:nvSpPr>
      <xdr:spPr>
        <a:xfrm>
          <a:off x="12814300" y="2108200"/>
          <a:ext cx="6350000" cy="469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내선규정 제</a:t>
          </a:r>
          <a:r>
            <a:rPr lang="en-US" altLang="ko-KR" sz="1100"/>
            <a:t>1410</a:t>
          </a:r>
          <a:r>
            <a:rPr lang="ko-KR" altLang="en-US" sz="1100"/>
            <a:t>절 설비 부하평형 시설</a:t>
          </a:r>
          <a:endParaRPr lang="en-US" altLang="ko-KR" sz="1100"/>
        </a:p>
        <a:p>
          <a:endParaRPr lang="en-US" altLang="ko-KR" sz="1100"/>
        </a:p>
        <a:p>
          <a:r>
            <a:rPr lang="ko-KR" altLang="en-US" sz="1100"/>
            <a:t>단상</a:t>
          </a:r>
          <a:r>
            <a:rPr lang="en-US" altLang="ko-KR" sz="1100"/>
            <a:t>3</a:t>
          </a:r>
          <a:r>
            <a:rPr lang="ko-KR" altLang="en-US" sz="1100"/>
            <a:t>선식 </a:t>
          </a:r>
          <a:r>
            <a:rPr lang="en-US" altLang="ko-KR" sz="1100"/>
            <a:t>: 40% </a:t>
          </a:r>
          <a:r>
            <a:rPr lang="ko-KR" altLang="en-US" sz="1100"/>
            <a:t>이하</a:t>
          </a:r>
          <a:endParaRPr lang="en-US" altLang="ko-KR" sz="1100"/>
        </a:p>
        <a:p>
          <a:r>
            <a:rPr lang="en-US" altLang="ko-KR" sz="1100"/>
            <a:t>                                  </a:t>
          </a:r>
          <a:r>
            <a:rPr lang="ko-KR" altLang="en-US" sz="1100"/>
            <a:t>중성선과 각 전압측 선간에 </a:t>
          </a:r>
          <a:r>
            <a:rPr lang="ko-KR" altLang="en-US" sz="1100" baseline="0"/>
            <a:t> 접속되 부하설비용량의 차</a:t>
          </a:r>
          <a:r>
            <a:rPr lang="en-US" altLang="ko-KR" sz="1100" baseline="0"/>
            <a:t>(kVA)</a:t>
          </a:r>
        </a:p>
        <a:p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설비불평형율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-----------------------------------------------------------------------------------------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 100</a:t>
          </a:r>
        </a:p>
        <a:p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총 부하설비 용량의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(kVA)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 1/2</a:t>
          </a:r>
        </a:p>
        <a:p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ko-KR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계역전력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5kW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이하는 설비불평형율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40%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초과 할수 있다</a:t>
          </a:r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상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선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3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상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선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30%</a:t>
          </a:r>
        </a:p>
        <a:p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각 간선에 접속되는 단상부하 총 설비용량의 최대와 최소의 차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(kVA)</a:t>
          </a:r>
          <a:endParaRPr lang="ko-KR" altLang="ko-KR">
            <a:effectLst/>
          </a:endParaRPr>
        </a:p>
        <a:p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설비불평형율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--------------------------------------------------------------------------------------------------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 100</a:t>
          </a:r>
          <a:endParaRPr lang="ko-KR" altLang="ko-KR">
            <a:effectLst/>
          </a:endParaRPr>
        </a:p>
        <a:p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</a:t>
          </a:r>
          <a:r>
            <a:rPr lang="ko-KR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총 부하설비 용량의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(kVA)</a:t>
          </a:r>
          <a:r>
            <a:rPr lang="ko-KR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 1/3</a:t>
          </a:r>
          <a:endParaRPr lang="ko-KR" altLang="ko-KR">
            <a:effectLst/>
          </a:endParaRPr>
        </a:p>
        <a:p>
          <a:endParaRPr lang="en-US" altLang="ko-KR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※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다음의 경우 제한에 따르지 않을수 있다</a:t>
          </a:r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 저압수전에서 전용변압기등으로 수전하는 경우</a:t>
          </a:r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 고압 및 특고수전에서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100kVA(kW)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이하의 단상부하인 경우</a:t>
          </a:r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③ 고압 및 특고수전에서 단상부하용량의 최대와 최소의 차가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100kVA(kW) </a:t>
          </a:r>
          <a:r>
            <a:rPr lang="ko-KR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이하인 경우</a:t>
          </a:r>
          <a:endParaRPr lang="en-US" altLang="ko-K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>
              <a:effectLst/>
            </a:rPr>
            <a:t>     </a:t>
          </a:r>
          <a:r>
            <a:rPr lang="ko-KR" altLang="en-US">
              <a:effectLst/>
            </a:rPr>
            <a:t>④ 특고수전에서 </a:t>
          </a:r>
          <a:r>
            <a:rPr lang="en-US" altLang="ko-KR">
              <a:effectLst/>
            </a:rPr>
            <a:t>100kVA(kW) </a:t>
          </a:r>
          <a:r>
            <a:rPr lang="ko-KR" altLang="en-US">
              <a:effectLst/>
            </a:rPr>
            <a:t>이하의 단상변압기 </a:t>
          </a:r>
          <a:r>
            <a:rPr lang="en-US" altLang="ko-KR">
              <a:effectLst/>
            </a:rPr>
            <a:t>2</a:t>
          </a:r>
          <a:r>
            <a:rPr lang="ko-KR" altLang="en-US">
              <a:effectLst/>
            </a:rPr>
            <a:t>대로 역 </a:t>
          </a:r>
          <a:r>
            <a:rPr lang="en-US" altLang="ko-KR">
              <a:effectLst/>
            </a:rPr>
            <a:t>V</a:t>
          </a:r>
          <a:r>
            <a:rPr lang="ko-KR" altLang="en-US">
              <a:effectLst/>
            </a:rPr>
            <a:t>결선하는 경우</a:t>
          </a:r>
          <a:endParaRPr lang="ko-KR" altLang="ko-KR">
            <a:effectLst/>
          </a:endParaRPr>
        </a:p>
        <a:p>
          <a:endParaRPr lang="ko-KR" altLang="en-US" sz="1100"/>
        </a:p>
      </xdr:txBody>
    </xdr:sp>
    <xdr:clientData/>
  </xdr:twoCellAnchor>
  <xdr:twoCellAnchor editAs="oneCell">
    <xdr:from>
      <xdr:col>9</xdr:col>
      <xdr:colOff>174625</xdr:colOff>
      <xdr:row>0</xdr:row>
      <xdr:rowOff>15875</xdr:rowOff>
    </xdr:from>
    <xdr:to>
      <xdr:col>10</xdr:col>
      <xdr:colOff>65466</xdr:colOff>
      <xdr:row>1</xdr:row>
      <xdr:rowOff>90488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46750" y="15875"/>
          <a:ext cx="573466" cy="280988"/>
        </a:xfrm>
        <a:prstGeom prst="rect">
          <a:avLst/>
        </a:prstGeom>
      </xdr:spPr>
    </xdr:pic>
    <xdr:clientData/>
  </xdr:twoCellAnchor>
  <xdr:twoCellAnchor editAs="oneCell">
    <xdr:from>
      <xdr:col>19</xdr:col>
      <xdr:colOff>158750</xdr:colOff>
      <xdr:row>0</xdr:row>
      <xdr:rowOff>15875</xdr:rowOff>
    </xdr:from>
    <xdr:to>
      <xdr:col>20</xdr:col>
      <xdr:colOff>33716</xdr:colOff>
      <xdr:row>1</xdr:row>
      <xdr:rowOff>90488</xdr:rowOff>
    </xdr:to>
    <xdr:pic>
      <xdr:nvPicPr>
        <xdr:cNvPr id="17" name="그림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96750" y="15875"/>
          <a:ext cx="573466" cy="28098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15040</xdr:colOff>
      <xdr:row>1</xdr:row>
      <xdr:rowOff>85994</xdr:rowOff>
    </xdr:from>
    <xdr:to>
      <xdr:col>8</xdr:col>
      <xdr:colOff>730879</xdr:colOff>
      <xdr:row>1</xdr:row>
      <xdr:rowOff>132030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15040" y="293469"/>
          <a:ext cx="6600591" cy="46036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8</xdr:col>
      <xdr:colOff>112910</xdr:colOff>
      <xdr:row>0</xdr:row>
      <xdr:rowOff>16029</xdr:rowOff>
    </xdr:from>
    <xdr:to>
      <xdr:col>8</xdr:col>
      <xdr:colOff>688695</xdr:colOff>
      <xdr:row>1</xdr:row>
      <xdr:rowOff>92228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2265" y="16029"/>
          <a:ext cx="575785" cy="2912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138267</xdr:rowOff>
    </xdr:from>
    <xdr:to>
      <xdr:col>8</xdr:col>
      <xdr:colOff>726164</xdr:colOff>
      <xdr:row>38</xdr:row>
      <xdr:rowOff>183986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0" y="9196448"/>
          <a:ext cx="6610916" cy="45719"/>
        </a:xfrm>
        <a:prstGeom prst="rect">
          <a:avLst/>
        </a:prstGeom>
        <a:gradFill rotWithShape="1">
          <a:gsLst>
            <a:gs pos="0">
              <a:srgbClr val="0000FF">
                <a:alpha val="50000"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9"/>
  <sheetViews>
    <sheetView showGridLines="0" view="pageBreakPreview" zoomScale="71" zoomScaleNormal="80" zoomScaleSheetLayoutView="71" workbookViewId="0">
      <selection activeCell="B11" sqref="B11"/>
    </sheetView>
  </sheetViews>
  <sheetFormatPr defaultRowHeight="16.5" x14ac:dyDescent="0.3"/>
  <cols>
    <col min="1" max="2" width="11.875" style="94" customWidth="1"/>
    <col min="3" max="3" width="12.625" style="94" customWidth="1"/>
    <col min="4" max="4" width="12.75" style="94" customWidth="1"/>
    <col min="5" max="5" width="10" style="94" customWidth="1"/>
    <col min="6" max="6" width="12.25" style="94" customWidth="1"/>
    <col min="7" max="7" width="12.75" style="94" customWidth="1"/>
    <col min="8" max="16384" width="9" style="94"/>
  </cols>
  <sheetData>
    <row r="1" spans="1:7" ht="20.100000000000001" customHeight="1" x14ac:dyDescent="0.3"/>
    <row r="2" spans="1:7" ht="20.100000000000001" customHeight="1" x14ac:dyDescent="0.3"/>
    <row r="3" spans="1:7" ht="20.100000000000001" customHeight="1" x14ac:dyDescent="0.3"/>
    <row r="4" spans="1:7" ht="20.100000000000001" customHeight="1" x14ac:dyDescent="0.3">
      <c r="A4" s="315"/>
      <c r="B4" s="315"/>
      <c r="C4" s="315"/>
      <c r="D4" s="315"/>
      <c r="E4" s="315"/>
      <c r="F4" s="315"/>
      <c r="G4" s="315"/>
    </row>
    <row r="5" spans="1:7" ht="20.100000000000001" customHeight="1" x14ac:dyDescent="0.3">
      <c r="A5" s="315"/>
      <c r="B5" s="315"/>
      <c r="C5" s="315"/>
      <c r="D5" s="315"/>
      <c r="E5" s="315"/>
      <c r="F5" s="315"/>
      <c r="G5" s="315"/>
    </row>
    <row r="6" spans="1:7" ht="29.25" customHeight="1" x14ac:dyDescent="0.3">
      <c r="A6" s="321" t="s">
        <v>619</v>
      </c>
      <c r="B6" s="321"/>
      <c r="C6" s="321"/>
      <c r="D6" s="321"/>
      <c r="E6" s="321"/>
      <c r="F6" s="321"/>
      <c r="G6" s="321"/>
    </row>
    <row r="7" spans="1:7" ht="20.100000000000001" customHeight="1" x14ac:dyDescent="0.3"/>
    <row r="8" spans="1:7" ht="20.100000000000001" customHeight="1" x14ac:dyDescent="0.3"/>
    <row r="9" spans="1:7" ht="20.100000000000001" customHeight="1" x14ac:dyDescent="0.3"/>
    <row r="10" spans="1:7" ht="20.100000000000001" customHeight="1" x14ac:dyDescent="0.3"/>
    <row r="11" spans="1:7" ht="20.100000000000001" customHeight="1" x14ac:dyDescent="0.3"/>
    <row r="12" spans="1:7" ht="20.100000000000001" customHeight="1" x14ac:dyDescent="0.3"/>
    <row r="13" spans="1:7" ht="20.100000000000001" customHeight="1" x14ac:dyDescent="0.3">
      <c r="D13" s="310" t="s">
        <v>604</v>
      </c>
    </row>
    <row r="14" spans="1:7" ht="20.100000000000001" customHeight="1" x14ac:dyDescent="0.3"/>
    <row r="15" spans="1:7" ht="20.100000000000001" customHeight="1" x14ac:dyDescent="0.3"/>
    <row r="16" spans="1:7" ht="20.100000000000001" customHeight="1" x14ac:dyDescent="0.3">
      <c r="B16" s="325" t="s">
        <v>612</v>
      </c>
      <c r="C16" s="104" t="s">
        <v>590</v>
      </c>
      <c r="D16" s="309"/>
      <c r="E16" s="105" t="s">
        <v>611</v>
      </c>
      <c r="F16" s="312"/>
    </row>
    <row r="17" spans="2:6" ht="20.100000000000001" customHeight="1" x14ac:dyDescent="0.3">
      <c r="B17" s="326"/>
      <c r="C17" s="105" t="s">
        <v>591</v>
      </c>
      <c r="D17" s="308" t="s">
        <v>597</v>
      </c>
      <c r="E17" s="105" t="s">
        <v>611</v>
      </c>
      <c r="F17" s="302"/>
    </row>
    <row r="18" spans="2:6" ht="20.100000000000001" customHeight="1" x14ac:dyDescent="0.3">
      <c r="B18" s="327"/>
      <c r="C18" s="105" t="s">
        <v>613</v>
      </c>
      <c r="D18" s="105"/>
      <c r="E18" s="105" t="s">
        <v>611</v>
      </c>
      <c r="F18" s="105"/>
    </row>
    <row r="19" spans="2:6" ht="20.100000000000001" customHeight="1" x14ac:dyDescent="0.3">
      <c r="B19" s="322" t="s">
        <v>592</v>
      </c>
      <c r="C19" s="307" t="s">
        <v>593</v>
      </c>
      <c r="D19" s="303" t="s">
        <v>605</v>
      </c>
      <c r="E19" s="105" t="s">
        <v>598</v>
      </c>
      <c r="F19" s="311" t="s">
        <v>609</v>
      </c>
    </row>
    <row r="20" spans="2:6" ht="20.100000000000001" customHeight="1" x14ac:dyDescent="0.3">
      <c r="B20" s="323"/>
      <c r="C20" s="305" t="s">
        <v>594</v>
      </c>
      <c r="D20" s="303" t="s">
        <v>606</v>
      </c>
      <c r="E20" s="305" t="s">
        <v>599</v>
      </c>
      <c r="F20" s="311" t="s">
        <v>610</v>
      </c>
    </row>
    <row r="21" spans="2:6" ht="20.100000000000001" customHeight="1" x14ac:dyDescent="0.3">
      <c r="B21" s="323"/>
      <c r="C21" s="105" t="s">
        <v>595</v>
      </c>
      <c r="D21" s="303" t="s">
        <v>607</v>
      </c>
      <c r="E21" s="105" t="s">
        <v>598</v>
      </c>
      <c r="F21" s="311" t="s">
        <v>610</v>
      </c>
    </row>
    <row r="22" spans="2:6" ht="20.100000000000001" customHeight="1" x14ac:dyDescent="0.3">
      <c r="B22" s="324"/>
      <c r="C22" s="306" t="s">
        <v>596</v>
      </c>
      <c r="D22" s="303" t="s">
        <v>608</v>
      </c>
      <c r="E22" s="302"/>
      <c r="F22" s="302"/>
    </row>
    <row r="23" spans="2:6" ht="20.100000000000001" customHeight="1" x14ac:dyDescent="0.3">
      <c r="B23" s="318" t="s">
        <v>614</v>
      </c>
      <c r="C23" s="313" t="s">
        <v>615</v>
      </c>
      <c r="D23" s="304"/>
      <c r="E23" s="306" t="s">
        <v>600</v>
      </c>
      <c r="F23" s="302"/>
    </row>
    <row r="24" spans="2:6" ht="20.100000000000001" customHeight="1" x14ac:dyDescent="0.3">
      <c r="B24" s="319"/>
      <c r="C24" s="313" t="s">
        <v>616</v>
      </c>
      <c r="D24" s="304" t="s">
        <v>602</v>
      </c>
      <c r="E24" s="306" t="s">
        <v>601</v>
      </c>
      <c r="F24" s="302"/>
    </row>
    <row r="25" spans="2:6" ht="20.100000000000001" customHeight="1" x14ac:dyDescent="0.3">
      <c r="B25" s="320"/>
      <c r="C25" s="313" t="s">
        <v>617</v>
      </c>
      <c r="D25" s="304" t="s">
        <v>603</v>
      </c>
      <c r="E25" s="306" t="s">
        <v>601</v>
      </c>
      <c r="F25" s="302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</sheetData>
  <mergeCells count="4">
    <mergeCell ref="B23:B25"/>
    <mergeCell ref="A6:G6"/>
    <mergeCell ref="B19:B22"/>
    <mergeCell ref="B16:B18"/>
  </mergeCells>
  <phoneticPr fontId="11" type="noConversion"/>
  <printOptions horizontalCentered="1"/>
  <pageMargins left="0.47244094488188981" right="0.43307086614173229" top="0.70866141732283472" bottom="0.59055118110236227" header="0.43307086614173229" footer="0.1968503937007874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67"/>
  <sheetViews>
    <sheetView showGridLines="0" view="pageBreakPreview" zoomScale="64" zoomScaleNormal="60" zoomScaleSheetLayoutView="64" workbookViewId="0">
      <pane ySplit="7" topLeftCell="A30" activePane="bottomLeft" state="frozen"/>
      <selection activeCell="A42" sqref="A42"/>
      <selection pane="bottomLeft" activeCell="A38" sqref="A38:A42"/>
    </sheetView>
  </sheetViews>
  <sheetFormatPr defaultRowHeight="16.5" x14ac:dyDescent="0.3"/>
  <cols>
    <col min="1" max="1" width="8.625" style="215" customWidth="1"/>
    <col min="2" max="2" width="6.625" style="260" customWidth="1"/>
    <col min="3" max="17" width="6.625" style="215" customWidth="1"/>
    <col min="18" max="16384" width="9" style="215"/>
  </cols>
  <sheetData>
    <row r="1" spans="1:17" ht="26.25" x14ac:dyDescent="0.3">
      <c r="A1" s="332" t="s">
        <v>542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</row>
    <row r="2" spans="1:17" x14ac:dyDescent="0.3">
      <c r="A2" s="261" t="s">
        <v>531</v>
      </c>
      <c r="C2" s="216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</row>
    <row r="3" spans="1:17" x14ac:dyDescent="0.3">
      <c r="A3" s="261" t="s">
        <v>532</v>
      </c>
      <c r="C3" s="251"/>
    </row>
    <row r="4" spans="1:17" s="252" customFormat="1" x14ac:dyDescent="0.3">
      <c r="A4" s="262" t="s">
        <v>541</v>
      </c>
      <c r="B4" s="258">
        <f>SUM(C4:Q4)</f>
        <v>36</v>
      </c>
      <c r="C4" s="258">
        <f>COUNTA(C8:C67)</f>
        <v>24</v>
      </c>
      <c r="D4" s="258">
        <f t="shared" ref="D4:Q4" si="0">COUNTA(D8:D67)</f>
        <v>1</v>
      </c>
      <c r="E4" s="259">
        <f t="shared" si="0"/>
        <v>0</v>
      </c>
      <c r="F4" s="258">
        <f t="shared" si="0"/>
        <v>2</v>
      </c>
      <c r="G4" s="258">
        <f t="shared" si="0"/>
        <v>1</v>
      </c>
      <c r="H4" s="258">
        <f t="shared" si="0"/>
        <v>1</v>
      </c>
      <c r="I4" s="258">
        <f t="shared" si="0"/>
        <v>1</v>
      </c>
      <c r="J4" s="258">
        <f t="shared" si="0"/>
        <v>1</v>
      </c>
      <c r="K4" s="259">
        <f t="shared" si="0"/>
        <v>0</v>
      </c>
      <c r="L4" s="258">
        <f t="shared" si="0"/>
        <v>0</v>
      </c>
      <c r="M4" s="258">
        <f t="shared" si="0"/>
        <v>0</v>
      </c>
      <c r="N4" s="258">
        <f t="shared" si="0"/>
        <v>0</v>
      </c>
      <c r="O4" s="258">
        <f t="shared" si="0"/>
        <v>0</v>
      </c>
      <c r="P4" s="258">
        <f t="shared" si="0"/>
        <v>4</v>
      </c>
      <c r="Q4" s="258">
        <f t="shared" si="0"/>
        <v>1</v>
      </c>
    </row>
    <row r="5" spans="1:17" ht="15" customHeight="1" x14ac:dyDescent="0.3">
      <c r="A5" s="333" t="s">
        <v>528</v>
      </c>
      <c r="B5" s="335" t="s">
        <v>529</v>
      </c>
      <c r="C5" s="337" t="s">
        <v>530</v>
      </c>
      <c r="D5" s="331" t="s">
        <v>489</v>
      </c>
      <c r="E5" s="339"/>
      <c r="F5" s="340"/>
      <c r="G5" s="341" t="s">
        <v>490</v>
      </c>
      <c r="H5" s="339"/>
      <c r="I5" s="342"/>
      <c r="J5" s="331" t="s">
        <v>491</v>
      </c>
      <c r="K5" s="340"/>
      <c r="L5" s="242" t="s">
        <v>492</v>
      </c>
      <c r="M5" s="343" t="s">
        <v>493</v>
      </c>
      <c r="N5" s="344"/>
      <c r="O5" s="345"/>
      <c r="P5" s="328" t="s">
        <v>494</v>
      </c>
      <c r="Q5" s="330" t="s">
        <v>495</v>
      </c>
    </row>
    <row r="6" spans="1:17" ht="15" customHeight="1" x14ac:dyDescent="0.3">
      <c r="A6" s="333"/>
      <c r="B6" s="335"/>
      <c r="C6" s="337"/>
      <c r="D6" s="243" t="s">
        <v>496</v>
      </c>
      <c r="E6" s="244" t="s">
        <v>497</v>
      </c>
      <c r="F6" s="255" t="s">
        <v>498</v>
      </c>
      <c r="G6" s="245" t="s">
        <v>499</v>
      </c>
      <c r="H6" s="246" t="s">
        <v>500</v>
      </c>
      <c r="I6" s="247" t="s">
        <v>501</v>
      </c>
      <c r="J6" s="243" t="s">
        <v>502</v>
      </c>
      <c r="K6" s="248" t="s">
        <v>503</v>
      </c>
      <c r="L6" s="242" t="s">
        <v>504</v>
      </c>
      <c r="M6" s="253" t="s">
        <v>505</v>
      </c>
      <c r="N6" s="254" t="s">
        <v>506</v>
      </c>
      <c r="O6" s="256" t="s">
        <v>507</v>
      </c>
      <c r="P6" s="329"/>
      <c r="Q6" s="331"/>
    </row>
    <row r="7" spans="1:17" ht="15" customHeight="1" thickBot="1" x14ac:dyDescent="0.35">
      <c r="A7" s="334"/>
      <c r="B7" s="336"/>
      <c r="C7" s="338"/>
      <c r="D7" s="218" t="s">
        <v>533</v>
      </c>
      <c r="E7" s="249" t="s">
        <v>508</v>
      </c>
      <c r="F7" s="220" t="s">
        <v>534</v>
      </c>
      <c r="G7" s="221" t="s">
        <v>533</v>
      </c>
      <c r="H7" s="219" t="s">
        <v>535</v>
      </c>
      <c r="I7" s="222" t="s">
        <v>535</v>
      </c>
      <c r="J7" s="218" t="s">
        <v>533</v>
      </c>
      <c r="K7" s="250" t="s">
        <v>508</v>
      </c>
      <c r="L7" s="223" t="s">
        <v>536</v>
      </c>
      <c r="M7" s="218" t="s">
        <v>534</v>
      </c>
      <c r="N7" s="219" t="s">
        <v>537</v>
      </c>
      <c r="O7" s="257" t="s">
        <v>538</v>
      </c>
      <c r="P7" s="224" t="s">
        <v>539</v>
      </c>
      <c r="Q7" s="218" t="s">
        <v>540</v>
      </c>
    </row>
    <row r="8" spans="1:17" ht="15" customHeight="1" thickTop="1" x14ac:dyDescent="0.3">
      <c r="A8" s="349" t="s">
        <v>512</v>
      </c>
      <c r="B8" s="284" t="s">
        <v>509</v>
      </c>
      <c r="C8" s="239" t="s">
        <v>420</v>
      </c>
      <c r="D8" s="234"/>
      <c r="E8" s="225"/>
      <c r="F8" s="235"/>
      <c r="G8" s="236"/>
      <c r="H8" s="237"/>
      <c r="I8" s="238"/>
      <c r="J8" s="234"/>
      <c r="K8" s="226"/>
      <c r="L8" s="285"/>
      <c r="M8" s="286"/>
      <c r="N8" s="225"/>
      <c r="O8" s="226"/>
      <c r="P8" s="236"/>
      <c r="Q8" s="234"/>
    </row>
    <row r="9" spans="1:17" ht="15" customHeight="1" x14ac:dyDescent="0.3">
      <c r="A9" s="350"/>
      <c r="B9" s="287" t="s">
        <v>510</v>
      </c>
      <c r="C9" s="240"/>
      <c r="D9" s="227"/>
      <c r="E9" s="228"/>
      <c r="F9" s="229"/>
      <c r="G9" s="230"/>
      <c r="H9" s="231"/>
      <c r="I9" s="233"/>
      <c r="J9" s="227"/>
      <c r="K9" s="232"/>
      <c r="L9" s="288"/>
      <c r="M9" s="289"/>
      <c r="N9" s="228"/>
      <c r="O9" s="232"/>
      <c r="P9" s="230"/>
      <c r="Q9" s="227"/>
    </row>
    <row r="10" spans="1:17" ht="15" customHeight="1" x14ac:dyDescent="0.3">
      <c r="A10" s="350"/>
      <c r="B10" s="287" t="s">
        <v>511</v>
      </c>
      <c r="C10" s="241" t="s">
        <v>147</v>
      </c>
      <c r="D10" s="227"/>
      <c r="E10" s="228"/>
      <c r="F10" s="229"/>
      <c r="G10" s="230"/>
      <c r="H10" s="231"/>
      <c r="I10" s="233"/>
      <c r="J10" s="227"/>
      <c r="K10" s="232"/>
      <c r="L10" s="288"/>
      <c r="M10" s="289"/>
      <c r="N10" s="228"/>
      <c r="O10" s="232"/>
      <c r="P10" s="230"/>
      <c r="Q10" s="227"/>
    </row>
    <row r="11" spans="1:17" ht="15" customHeight="1" x14ac:dyDescent="0.3">
      <c r="A11" s="350"/>
      <c r="B11" s="287" t="s">
        <v>574</v>
      </c>
      <c r="C11" s="240"/>
      <c r="D11" s="227"/>
      <c r="E11" s="228"/>
      <c r="F11" s="229"/>
      <c r="G11" s="230"/>
      <c r="H11" s="231"/>
      <c r="I11" s="233"/>
      <c r="J11" s="227"/>
      <c r="K11" s="232"/>
      <c r="L11" s="288"/>
      <c r="M11" s="289"/>
      <c r="N11" s="228"/>
      <c r="O11" s="232"/>
      <c r="P11" s="230"/>
      <c r="Q11" s="227"/>
    </row>
    <row r="12" spans="1:17" ht="15" customHeight="1" x14ac:dyDescent="0.3">
      <c r="A12" s="351"/>
      <c r="B12" s="287" t="s">
        <v>575</v>
      </c>
      <c r="C12" s="240"/>
      <c r="D12" s="227"/>
      <c r="E12" s="228"/>
      <c r="F12" s="229"/>
      <c r="G12" s="230"/>
      <c r="H12" s="231"/>
      <c r="I12" s="233"/>
      <c r="J12" s="227"/>
      <c r="K12" s="232"/>
      <c r="L12" s="288"/>
      <c r="M12" s="289"/>
      <c r="N12" s="228"/>
      <c r="O12" s="232"/>
      <c r="P12" s="230"/>
      <c r="Q12" s="227"/>
    </row>
    <row r="13" spans="1:17" ht="15" customHeight="1" x14ac:dyDescent="0.3">
      <c r="A13" s="346" t="s">
        <v>518</v>
      </c>
      <c r="B13" s="290" t="s">
        <v>513</v>
      </c>
      <c r="C13" s="291" t="s">
        <v>147</v>
      </c>
      <c r="D13" s="292"/>
      <c r="E13" s="228"/>
      <c r="F13" s="293"/>
      <c r="G13" s="294"/>
      <c r="H13" s="295"/>
      <c r="I13" s="296"/>
      <c r="J13" s="292"/>
      <c r="K13" s="232"/>
      <c r="L13" s="288"/>
      <c r="M13" s="289"/>
      <c r="N13" s="228"/>
      <c r="O13" s="232"/>
      <c r="P13" s="294"/>
      <c r="Q13" s="292"/>
    </row>
    <row r="14" spans="1:17" ht="15" customHeight="1" x14ac:dyDescent="0.3">
      <c r="A14" s="347"/>
      <c r="B14" s="290" t="s">
        <v>514</v>
      </c>
      <c r="C14" s="291"/>
      <c r="D14" s="292"/>
      <c r="E14" s="228"/>
      <c r="F14" s="293"/>
      <c r="G14" s="294"/>
      <c r="H14" s="295"/>
      <c r="I14" s="296"/>
      <c r="J14" s="292"/>
      <c r="K14" s="232"/>
      <c r="L14" s="288"/>
      <c r="M14" s="289"/>
      <c r="N14" s="228"/>
      <c r="O14" s="232"/>
      <c r="P14" s="297" t="s">
        <v>576</v>
      </c>
      <c r="Q14" s="292" t="s">
        <v>577</v>
      </c>
    </row>
    <row r="15" spans="1:17" ht="15" customHeight="1" x14ac:dyDescent="0.3">
      <c r="A15" s="347"/>
      <c r="B15" s="290" t="s">
        <v>515</v>
      </c>
      <c r="C15" s="291" t="s">
        <v>147</v>
      </c>
      <c r="D15" s="292"/>
      <c r="E15" s="228"/>
      <c r="F15" s="293"/>
      <c r="G15" s="294"/>
      <c r="H15" s="295"/>
      <c r="I15" s="296"/>
      <c r="J15" s="292"/>
      <c r="K15" s="232"/>
      <c r="L15" s="288"/>
      <c r="M15" s="289"/>
      <c r="N15" s="228"/>
      <c r="O15" s="232"/>
      <c r="P15" s="294"/>
      <c r="Q15" s="292"/>
    </row>
    <row r="16" spans="1:17" ht="15" customHeight="1" x14ac:dyDescent="0.3">
      <c r="A16" s="347"/>
      <c r="B16" s="290" t="s">
        <v>516</v>
      </c>
      <c r="C16" s="291"/>
      <c r="D16" s="292"/>
      <c r="E16" s="228"/>
      <c r="F16" s="293"/>
      <c r="G16" s="294"/>
      <c r="H16" s="295"/>
      <c r="I16" s="296"/>
      <c r="J16" s="292"/>
      <c r="K16" s="232"/>
      <c r="L16" s="288"/>
      <c r="M16" s="289"/>
      <c r="N16" s="228"/>
      <c r="O16" s="232"/>
      <c r="P16" s="294"/>
      <c r="Q16" s="292"/>
    </row>
    <row r="17" spans="1:17" ht="15" customHeight="1" x14ac:dyDescent="0.3">
      <c r="A17" s="348"/>
      <c r="B17" s="298" t="s">
        <v>517</v>
      </c>
      <c r="C17" s="291"/>
      <c r="D17" s="292"/>
      <c r="E17" s="228"/>
      <c r="F17" s="293"/>
      <c r="G17" s="294"/>
      <c r="H17" s="295"/>
      <c r="I17" s="296"/>
      <c r="J17" s="292"/>
      <c r="K17" s="232"/>
      <c r="L17" s="288"/>
      <c r="M17" s="289"/>
      <c r="N17" s="228"/>
      <c r="O17" s="232"/>
      <c r="P17" s="294"/>
      <c r="Q17" s="292"/>
    </row>
    <row r="18" spans="1:17" ht="15" customHeight="1" x14ac:dyDescent="0.3">
      <c r="A18" s="352" t="s">
        <v>519</v>
      </c>
      <c r="B18" s="287" t="s">
        <v>513</v>
      </c>
      <c r="C18" s="240" t="s">
        <v>147</v>
      </c>
      <c r="D18" s="227"/>
      <c r="E18" s="228"/>
      <c r="F18" s="229"/>
      <c r="G18" s="230"/>
      <c r="H18" s="231"/>
      <c r="I18" s="233"/>
      <c r="J18" s="227"/>
      <c r="K18" s="232"/>
      <c r="L18" s="288"/>
      <c r="M18" s="289"/>
      <c r="N18" s="228"/>
      <c r="O18" s="232"/>
      <c r="P18" s="230"/>
      <c r="Q18" s="227"/>
    </row>
    <row r="19" spans="1:17" ht="15" customHeight="1" x14ac:dyDescent="0.3">
      <c r="A19" s="353"/>
      <c r="B19" s="287" t="s">
        <v>514</v>
      </c>
      <c r="C19" s="240"/>
      <c r="D19" s="227"/>
      <c r="E19" s="228"/>
      <c r="F19" s="299" t="s">
        <v>578</v>
      </c>
      <c r="G19" s="300" t="s">
        <v>579</v>
      </c>
      <c r="H19" s="231" t="s">
        <v>577</v>
      </c>
      <c r="I19" s="233" t="s">
        <v>577</v>
      </c>
      <c r="J19" s="227" t="s">
        <v>577</v>
      </c>
      <c r="K19" s="232"/>
      <c r="L19" s="288"/>
      <c r="M19" s="289"/>
      <c r="N19" s="228"/>
      <c r="O19" s="232"/>
      <c r="P19" s="230"/>
      <c r="Q19" s="227"/>
    </row>
    <row r="20" spans="1:17" ht="15" customHeight="1" x14ac:dyDescent="0.3">
      <c r="A20" s="353"/>
      <c r="B20" s="287" t="s">
        <v>515</v>
      </c>
      <c r="C20" s="240" t="s">
        <v>147</v>
      </c>
      <c r="D20" s="227"/>
      <c r="E20" s="228"/>
      <c r="F20" s="229"/>
      <c r="G20" s="230"/>
      <c r="H20" s="231"/>
      <c r="I20" s="233"/>
      <c r="J20" s="227"/>
      <c r="K20" s="232"/>
      <c r="L20" s="288"/>
      <c r="M20" s="289"/>
      <c r="N20" s="228"/>
      <c r="O20" s="232"/>
      <c r="P20" s="230"/>
      <c r="Q20" s="227"/>
    </row>
    <row r="21" spans="1:17" ht="15" customHeight="1" x14ac:dyDescent="0.3">
      <c r="A21" s="353"/>
      <c r="B21" s="287" t="s">
        <v>580</v>
      </c>
      <c r="C21" s="240"/>
      <c r="D21" s="227"/>
      <c r="E21" s="228"/>
      <c r="F21" s="229"/>
      <c r="G21" s="230"/>
      <c r="H21" s="231"/>
      <c r="I21" s="233"/>
      <c r="J21" s="227"/>
      <c r="K21" s="232"/>
      <c r="L21" s="288"/>
      <c r="M21" s="289"/>
      <c r="N21" s="228"/>
      <c r="O21" s="232"/>
      <c r="P21" s="230"/>
      <c r="Q21" s="227"/>
    </row>
    <row r="22" spans="1:17" ht="15" customHeight="1" x14ac:dyDescent="0.3">
      <c r="A22" s="354"/>
      <c r="B22" s="301" t="s">
        <v>517</v>
      </c>
      <c r="C22" s="240"/>
      <c r="D22" s="227"/>
      <c r="E22" s="228"/>
      <c r="F22" s="229"/>
      <c r="G22" s="230"/>
      <c r="H22" s="231"/>
      <c r="I22" s="233"/>
      <c r="J22" s="227"/>
      <c r="K22" s="232"/>
      <c r="L22" s="288"/>
      <c r="M22" s="289"/>
      <c r="N22" s="228"/>
      <c r="O22" s="232"/>
      <c r="P22" s="230"/>
      <c r="Q22" s="227"/>
    </row>
    <row r="23" spans="1:17" ht="15" customHeight="1" x14ac:dyDescent="0.3">
      <c r="A23" s="346" t="s">
        <v>520</v>
      </c>
      <c r="B23" s="290" t="s">
        <v>513</v>
      </c>
      <c r="C23" s="291" t="s">
        <v>147</v>
      </c>
      <c r="D23" s="292"/>
      <c r="E23" s="228"/>
      <c r="F23" s="293"/>
      <c r="G23" s="294"/>
      <c r="H23" s="295"/>
      <c r="I23" s="296"/>
      <c r="J23" s="292"/>
      <c r="K23" s="232"/>
      <c r="L23" s="288"/>
      <c r="M23" s="289"/>
      <c r="N23" s="228"/>
      <c r="O23" s="232"/>
      <c r="P23" s="294"/>
      <c r="Q23" s="292"/>
    </row>
    <row r="24" spans="1:17" ht="15" customHeight="1" x14ac:dyDescent="0.3">
      <c r="A24" s="347"/>
      <c r="B24" s="290" t="s">
        <v>514</v>
      </c>
      <c r="C24" s="291"/>
      <c r="D24" s="292" t="s">
        <v>577</v>
      </c>
      <c r="E24" s="228"/>
      <c r="F24" s="293"/>
      <c r="G24" s="294"/>
      <c r="H24" s="295"/>
      <c r="I24" s="296"/>
      <c r="J24" s="292"/>
      <c r="K24" s="232"/>
      <c r="L24" s="288"/>
      <c r="M24" s="289"/>
      <c r="N24" s="228"/>
      <c r="O24" s="232"/>
      <c r="P24" s="294"/>
      <c r="Q24" s="292"/>
    </row>
    <row r="25" spans="1:17" ht="15" customHeight="1" x14ac:dyDescent="0.3">
      <c r="A25" s="347"/>
      <c r="B25" s="290" t="s">
        <v>515</v>
      </c>
      <c r="C25" s="291" t="s">
        <v>147</v>
      </c>
      <c r="D25" s="292"/>
      <c r="E25" s="228"/>
      <c r="F25" s="293"/>
      <c r="G25" s="294"/>
      <c r="H25" s="295"/>
      <c r="I25" s="296"/>
      <c r="J25" s="292"/>
      <c r="K25" s="232"/>
      <c r="L25" s="288"/>
      <c r="M25" s="289"/>
      <c r="N25" s="228"/>
      <c r="O25" s="232"/>
      <c r="P25" s="294"/>
      <c r="Q25" s="292"/>
    </row>
    <row r="26" spans="1:17" ht="15" customHeight="1" x14ac:dyDescent="0.3">
      <c r="A26" s="347"/>
      <c r="B26" s="290" t="s">
        <v>580</v>
      </c>
      <c r="C26" s="291"/>
      <c r="D26" s="292"/>
      <c r="E26" s="228"/>
      <c r="F26" s="293"/>
      <c r="G26" s="294"/>
      <c r="H26" s="295"/>
      <c r="I26" s="296"/>
      <c r="J26" s="292"/>
      <c r="K26" s="232"/>
      <c r="L26" s="288"/>
      <c r="M26" s="289"/>
      <c r="N26" s="228"/>
      <c r="O26" s="232"/>
      <c r="P26" s="294"/>
      <c r="Q26" s="292"/>
    </row>
    <row r="27" spans="1:17" ht="15" customHeight="1" x14ac:dyDescent="0.3">
      <c r="A27" s="348"/>
      <c r="B27" s="298" t="s">
        <v>517</v>
      </c>
      <c r="C27" s="291"/>
      <c r="D27" s="292"/>
      <c r="E27" s="228"/>
      <c r="F27" s="293"/>
      <c r="G27" s="294"/>
      <c r="H27" s="295"/>
      <c r="I27" s="296"/>
      <c r="J27" s="292"/>
      <c r="K27" s="232"/>
      <c r="L27" s="288"/>
      <c r="M27" s="289"/>
      <c r="N27" s="228"/>
      <c r="O27" s="232"/>
      <c r="P27" s="294"/>
      <c r="Q27" s="292"/>
    </row>
    <row r="28" spans="1:17" ht="15" customHeight="1" x14ac:dyDescent="0.3">
      <c r="A28" s="352" t="s">
        <v>521</v>
      </c>
      <c r="B28" s="287" t="s">
        <v>513</v>
      </c>
      <c r="C28" s="240" t="s">
        <v>147</v>
      </c>
      <c r="D28" s="227"/>
      <c r="E28" s="228"/>
      <c r="F28" s="229"/>
      <c r="G28" s="230"/>
      <c r="H28" s="231"/>
      <c r="I28" s="233"/>
      <c r="J28" s="227"/>
      <c r="K28" s="232"/>
      <c r="L28" s="288"/>
      <c r="M28" s="289"/>
      <c r="N28" s="228"/>
      <c r="O28" s="232"/>
      <c r="P28" s="230"/>
      <c r="Q28" s="227"/>
    </row>
    <row r="29" spans="1:17" ht="15" customHeight="1" x14ac:dyDescent="0.3">
      <c r="A29" s="353"/>
      <c r="B29" s="287" t="s">
        <v>514</v>
      </c>
      <c r="C29" s="240"/>
      <c r="D29" s="227"/>
      <c r="E29" s="228"/>
      <c r="F29" s="229"/>
      <c r="G29" s="230"/>
      <c r="H29" s="231"/>
      <c r="I29" s="233"/>
      <c r="J29" s="227"/>
      <c r="K29" s="232"/>
      <c r="L29" s="288"/>
      <c r="M29" s="289"/>
      <c r="N29" s="228"/>
      <c r="O29" s="232"/>
      <c r="P29" s="297" t="s">
        <v>576</v>
      </c>
      <c r="Q29" s="227"/>
    </row>
    <row r="30" spans="1:17" ht="15" customHeight="1" x14ac:dyDescent="0.3">
      <c r="A30" s="353"/>
      <c r="B30" s="287" t="s">
        <v>515</v>
      </c>
      <c r="C30" s="240" t="s">
        <v>147</v>
      </c>
      <c r="D30" s="227"/>
      <c r="E30" s="228"/>
      <c r="F30" s="229"/>
      <c r="G30" s="230"/>
      <c r="H30" s="231"/>
      <c r="I30" s="233"/>
      <c r="J30" s="227"/>
      <c r="K30" s="232"/>
      <c r="L30" s="288"/>
      <c r="M30" s="289"/>
      <c r="N30" s="228"/>
      <c r="O30" s="232"/>
      <c r="P30" s="230"/>
      <c r="Q30" s="227"/>
    </row>
    <row r="31" spans="1:17" ht="15" customHeight="1" x14ac:dyDescent="0.3">
      <c r="A31" s="353"/>
      <c r="B31" s="287" t="s">
        <v>516</v>
      </c>
      <c r="C31" s="240"/>
      <c r="D31" s="227"/>
      <c r="E31" s="228"/>
      <c r="F31" s="229"/>
      <c r="G31" s="230"/>
      <c r="H31" s="231"/>
      <c r="I31" s="233"/>
      <c r="J31" s="227"/>
      <c r="K31" s="232"/>
      <c r="L31" s="288"/>
      <c r="M31" s="289"/>
      <c r="N31" s="228"/>
      <c r="O31" s="232"/>
      <c r="P31" s="230"/>
      <c r="Q31" s="227"/>
    </row>
    <row r="32" spans="1:17" ht="15" customHeight="1" x14ac:dyDescent="0.3">
      <c r="A32" s="354"/>
      <c r="B32" s="301" t="s">
        <v>581</v>
      </c>
      <c r="C32" s="240"/>
      <c r="D32" s="227"/>
      <c r="E32" s="228"/>
      <c r="F32" s="229"/>
      <c r="G32" s="230"/>
      <c r="H32" s="231"/>
      <c r="I32" s="233"/>
      <c r="J32" s="227"/>
      <c r="K32" s="232"/>
      <c r="L32" s="288"/>
      <c r="M32" s="289"/>
      <c r="N32" s="228"/>
      <c r="O32" s="232"/>
      <c r="P32" s="230"/>
      <c r="Q32" s="227"/>
    </row>
    <row r="33" spans="1:17" ht="15" customHeight="1" x14ac:dyDescent="0.3">
      <c r="A33" s="346" t="s">
        <v>522</v>
      </c>
      <c r="B33" s="290" t="s">
        <v>513</v>
      </c>
      <c r="C33" s="291" t="s">
        <v>147</v>
      </c>
      <c r="D33" s="292"/>
      <c r="E33" s="228"/>
      <c r="F33" s="293"/>
      <c r="G33" s="294"/>
      <c r="H33" s="295"/>
      <c r="I33" s="296"/>
      <c r="J33" s="292"/>
      <c r="K33" s="232"/>
      <c r="L33" s="288"/>
      <c r="M33" s="289"/>
      <c r="N33" s="228"/>
      <c r="O33" s="232"/>
      <c r="P33" s="294"/>
      <c r="Q33" s="292"/>
    </row>
    <row r="34" spans="1:17" ht="15" customHeight="1" x14ac:dyDescent="0.3">
      <c r="A34" s="347"/>
      <c r="B34" s="290" t="s">
        <v>514</v>
      </c>
      <c r="C34" s="291"/>
      <c r="D34" s="292"/>
      <c r="E34" s="228"/>
      <c r="F34" s="293"/>
      <c r="G34" s="294"/>
      <c r="H34" s="295"/>
      <c r="I34" s="296"/>
      <c r="J34" s="292"/>
      <c r="K34" s="232"/>
      <c r="L34" s="288"/>
      <c r="M34" s="289"/>
      <c r="N34" s="228"/>
      <c r="O34" s="232"/>
      <c r="P34" s="294"/>
      <c r="Q34" s="292"/>
    </row>
    <row r="35" spans="1:17" ht="15" customHeight="1" x14ac:dyDescent="0.3">
      <c r="A35" s="347"/>
      <c r="B35" s="290" t="s">
        <v>515</v>
      </c>
      <c r="C35" s="291" t="s">
        <v>147</v>
      </c>
      <c r="D35" s="292"/>
      <c r="E35" s="228"/>
      <c r="F35" s="293"/>
      <c r="G35" s="294"/>
      <c r="H35" s="295"/>
      <c r="I35" s="296"/>
      <c r="J35" s="292"/>
      <c r="K35" s="232"/>
      <c r="L35" s="288"/>
      <c r="M35" s="289"/>
      <c r="N35" s="228"/>
      <c r="O35" s="232"/>
      <c r="P35" s="294"/>
      <c r="Q35" s="292"/>
    </row>
    <row r="36" spans="1:17" ht="15" customHeight="1" x14ac:dyDescent="0.3">
      <c r="A36" s="347"/>
      <c r="B36" s="290" t="s">
        <v>516</v>
      </c>
      <c r="C36" s="291"/>
      <c r="D36" s="292"/>
      <c r="E36" s="228"/>
      <c r="F36" s="293"/>
      <c r="G36" s="294"/>
      <c r="H36" s="295"/>
      <c r="I36" s="296"/>
      <c r="J36" s="292"/>
      <c r="K36" s="232"/>
      <c r="L36" s="288"/>
      <c r="M36" s="289"/>
      <c r="N36" s="228"/>
      <c r="O36" s="232"/>
      <c r="P36" s="294"/>
      <c r="Q36" s="292"/>
    </row>
    <row r="37" spans="1:17" ht="15" customHeight="1" x14ac:dyDescent="0.3">
      <c r="A37" s="348"/>
      <c r="B37" s="298" t="s">
        <v>581</v>
      </c>
      <c r="C37" s="291"/>
      <c r="D37" s="292"/>
      <c r="E37" s="228"/>
      <c r="F37" s="293"/>
      <c r="G37" s="294"/>
      <c r="H37" s="295"/>
      <c r="I37" s="296"/>
      <c r="J37" s="292"/>
      <c r="K37" s="232"/>
      <c r="L37" s="288"/>
      <c r="M37" s="289"/>
      <c r="N37" s="228"/>
      <c r="O37" s="232"/>
      <c r="P37" s="294"/>
      <c r="Q37" s="292"/>
    </row>
    <row r="38" spans="1:17" ht="15" customHeight="1" x14ac:dyDescent="0.3">
      <c r="A38" s="352" t="s">
        <v>523</v>
      </c>
      <c r="B38" s="287" t="s">
        <v>513</v>
      </c>
      <c r="C38" s="240" t="s">
        <v>147</v>
      </c>
      <c r="D38" s="227"/>
      <c r="E38" s="228"/>
      <c r="F38" s="229"/>
      <c r="G38" s="230"/>
      <c r="H38" s="231"/>
      <c r="I38" s="233"/>
      <c r="J38" s="227"/>
      <c r="K38" s="232"/>
      <c r="L38" s="288"/>
      <c r="M38" s="289"/>
      <c r="N38" s="228"/>
      <c r="O38" s="232"/>
      <c r="P38" s="230"/>
      <c r="Q38" s="227"/>
    </row>
    <row r="39" spans="1:17" ht="15" customHeight="1" x14ac:dyDescent="0.3">
      <c r="A39" s="353"/>
      <c r="B39" s="287" t="s">
        <v>514</v>
      </c>
      <c r="C39" s="240"/>
      <c r="D39" s="227"/>
      <c r="E39" s="228"/>
      <c r="F39" s="229"/>
      <c r="G39" s="230"/>
      <c r="H39" s="231"/>
      <c r="I39" s="233"/>
      <c r="J39" s="227"/>
      <c r="K39" s="232"/>
      <c r="L39" s="288"/>
      <c r="M39" s="289"/>
      <c r="N39" s="228"/>
      <c r="O39" s="232"/>
      <c r="P39" s="230"/>
      <c r="Q39" s="227"/>
    </row>
    <row r="40" spans="1:17" ht="15" customHeight="1" x14ac:dyDescent="0.3">
      <c r="A40" s="353"/>
      <c r="B40" s="287" t="s">
        <v>515</v>
      </c>
      <c r="C40" s="240" t="s">
        <v>147</v>
      </c>
      <c r="D40" s="227"/>
      <c r="E40" s="228"/>
      <c r="F40" s="229"/>
      <c r="G40" s="230"/>
      <c r="H40" s="231"/>
      <c r="I40" s="233"/>
      <c r="J40" s="227"/>
      <c r="K40" s="232"/>
      <c r="L40" s="288"/>
      <c r="M40" s="289"/>
      <c r="N40" s="228"/>
      <c r="O40" s="232"/>
      <c r="P40" s="230"/>
      <c r="Q40" s="227"/>
    </row>
    <row r="41" spans="1:17" ht="15" customHeight="1" x14ac:dyDescent="0.3">
      <c r="A41" s="353"/>
      <c r="B41" s="287" t="s">
        <v>580</v>
      </c>
      <c r="C41" s="240"/>
      <c r="D41" s="227"/>
      <c r="E41" s="228"/>
      <c r="F41" s="229"/>
      <c r="G41" s="230"/>
      <c r="H41" s="231"/>
      <c r="I41" s="233"/>
      <c r="J41" s="227"/>
      <c r="K41" s="232"/>
      <c r="L41" s="288"/>
      <c r="M41" s="289"/>
      <c r="N41" s="228"/>
      <c r="O41" s="232"/>
      <c r="P41" s="230"/>
      <c r="Q41" s="227"/>
    </row>
    <row r="42" spans="1:17" ht="15" customHeight="1" x14ac:dyDescent="0.3">
      <c r="A42" s="354"/>
      <c r="B42" s="301" t="s">
        <v>581</v>
      </c>
      <c r="C42" s="240"/>
      <c r="D42" s="227"/>
      <c r="E42" s="228"/>
      <c r="F42" s="229"/>
      <c r="G42" s="230"/>
      <c r="H42" s="231"/>
      <c r="I42" s="233"/>
      <c r="J42" s="227"/>
      <c r="K42" s="232"/>
      <c r="L42" s="288"/>
      <c r="M42" s="289"/>
      <c r="N42" s="228"/>
      <c r="O42" s="232"/>
      <c r="P42" s="230"/>
      <c r="Q42" s="227"/>
    </row>
    <row r="43" spans="1:17" ht="15" customHeight="1" x14ac:dyDescent="0.3">
      <c r="A43" s="346" t="s">
        <v>525</v>
      </c>
      <c r="B43" s="290" t="s">
        <v>582</v>
      </c>
      <c r="C43" s="291" t="s">
        <v>147</v>
      </c>
      <c r="D43" s="292"/>
      <c r="E43" s="228"/>
      <c r="F43" s="293"/>
      <c r="G43" s="294"/>
      <c r="H43" s="295"/>
      <c r="I43" s="296"/>
      <c r="J43" s="292"/>
      <c r="K43" s="232"/>
      <c r="L43" s="288"/>
      <c r="M43" s="289"/>
      <c r="N43" s="228"/>
      <c r="O43" s="232"/>
      <c r="P43" s="294"/>
      <c r="Q43" s="292"/>
    </row>
    <row r="44" spans="1:17" ht="15" customHeight="1" x14ac:dyDescent="0.3">
      <c r="A44" s="347"/>
      <c r="B44" s="290" t="s">
        <v>514</v>
      </c>
      <c r="C44" s="291"/>
      <c r="D44" s="292"/>
      <c r="E44" s="228"/>
      <c r="F44" s="293"/>
      <c r="G44" s="294"/>
      <c r="H44" s="295"/>
      <c r="I44" s="296"/>
      <c r="J44" s="292"/>
      <c r="K44" s="232"/>
      <c r="L44" s="288"/>
      <c r="M44" s="289"/>
      <c r="N44" s="228"/>
      <c r="O44" s="232"/>
      <c r="P44" s="294"/>
      <c r="Q44" s="292"/>
    </row>
    <row r="45" spans="1:17" ht="15" customHeight="1" x14ac:dyDescent="0.3">
      <c r="A45" s="347"/>
      <c r="B45" s="290" t="s">
        <v>515</v>
      </c>
      <c r="C45" s="291" t="s">
        <v>147</v>
      </c>
      <c r="D45" s="292"/>
      <c r="E45" s="228"/>
      <c r="F45" s="293"/>
      <c r="G45" s="294"/>
      <c r="H45" s="295"/>
      <c r="I45" s="296"/>
      <c r="J45" s="292"/>
      <c r="K45" s="232"/>
      <c r="L45" s="288"/>
      <c r="M45" s="289"/>
      <c r="N45" s="228"/>
      <c r="O45" s="232"/>
      <c r="P45" s="297" t="s">
        <v>576</v>
      </c>
      <c r="Q45" s="292"/>
    </row>
    <row r="46" spans="1:17" ht="15" customHeight="1" x14ac:dyDescent="0.3">
      <c r="A46" s="347"/>
      <c r="B46" s="290" t="s">
        <v>516</v>
      </c>
      <c r="C46" s="291"/>
      <c r="D46" s="292"/>
      <c r="E46" s="228"/>
      <c r="F46" s="293"/>
      <c r="G46" s="294"/>
      <c r="H46" s="295"/>
      <c r="I46" s="296"/>
      <c r="J46" s="292"/>
      <c r="K46" s="232"/>
      <c r="L46" s="288"/>
      <c r="M46" s="289"/>
      <c r="N46" s="228"/>
      <c r="O46" s="232"/>
      <c r="P46" s="294"/>
      <c r="Q46" s="292"/>
    </row>
    <row r="47" spans="1:17" ht="15" customHeight="1" x14ac:dyDescent="0.3">
      <c r="A47" s="348"/>
      <c r="B47" s="298" t="s">
        <v>517</v>
      </c>
      <c r="C47" s="291"/>
      <c r="D47" s="292"/>
      <c r="E47" s="228"/>
      <c r="F47" s="293"/>
      <c r="G47" s="294"/>
      <c r="H47" s="295"/>
      <c r="I47" s="296"/>
      <c r="J47" s="292"/>
      <c r="K47" s="232"/>
      <c r="L47" s="288"/>
      <c r="M47" s="289"/>
      <c r="N47" s="228"/>
      <c r="O47" s="232"/>
      <c r="P47" s="294"/>
      <c r="Q47" s="292"/>
    </row>
    <row r="48" spans="1:17" ht="15" customHeight="1" x14ac:dyDescent="0.3">
      <c r="A48" s="352" t="s">
        <v>524</v>
      </c>
      <c r="B48" s="287" t="s">
        <v>513</v>
      </c>
      <c r="C48" s="240" t="s">
        <v>147</v>
      </c>
      <c r="D48" s="227"/>
      <c r="E48" s="228"/>
      <c r="F48" s="229"/>
      <c r="G48" s="230"/>
      <c r="H48" s="231"/>
      <c r="I48" s="233"/>
      <c r="J48" s="227"/>
      <c r="K48" s="232"/>
      <c r="L48" s="288"/>
      <c r="M48" s="289"/>
      <c r="N48" s="228"/>
      <c r="O48" s="232"/>
      <c r="P48" s="230"/>
      <c r="Q48" s="227"/>
    </row>
    <row r="49" spans="1:17" ht="15" customHeight="1" x14ac:dyDescent="0.3">
      <c r="A49" s="353"/>
      <c r="B49" s="287" t="s">
        <v>514</v>
      </c>
      <c r="C49" s="240"/>
      <c r="D49" s="227"/>
      <c r="E49" s="228"/>
      <c r="F49" s="299" t="s">
        <v>578</v>
      </c>
      <c r="G49" s="230"/>
      <c r="H49" s="231"/>
      <c r="I49" s="233"/>
      <c r="J49" s="227"/>
      <c r="K49" s="232"/>
      <c r="L49" s="288"/>
      <c r="M49" s="289"/>
      <c r="N49" s="228"/>
      <c r="O49" s="232"/>
      <c r="P49" s="230"/>
      <c r="Q49" s="227"/>
    </row>
    <row r="50" spans="1:17" ht="15" customHeight="1" x14ac:dyDescent="0.3">
      <c r="A50" s="353"/>
      <c r="B50" s="287" t="s">
        <v>515</v>
      </c>
      <c r="C50" s="240" t="s">
        <v>147</v>
      </c>
      <c r="D50" s="227"/>
      <c r="E50" s="228"/>
      <c r="F50" s="229"/>
      <c r="G50" s="230"/>
      <c r="H50" s="231"/>
      <c r="I50" s="233"/>
      <c r="J50" s="227"/>
      <c r="K50" s="232"/>
      <c r="L50" s="288"/>
      <c r="M50" s="289"/>
      <c r="N50" s="228"/>
      <c r="O50" s="232"/>
      <c r="P50" s="230"/>
      <c r="Q50" s="227"/>
    </row>
    <row r="51" spans="1:17" ht="15" customHeight="1" x14ac:dyDescent="0.3">
      <c r="A51" s="353"/>
      <c r="B51" s="287" t="s">
        <v>516</v>
      </c>
      <c r="C51" s="240"/>
      <c r="D51" s="227"/>
      <c r="E51" s="228"/>
      <c r="F51" s="229"/>
      <c r="G51" s="230"/>
      <c r="H51" s="231"/>
      <c r="I51" s="233"/>
      <c r="J51" s="227"/>
      <c r="K51" s="232"/>
      <c r="L51" s="288"/>
      <c r="M51" s="289"/>
      <c r="N51" s="228"/>
      <c r="O51" s="232"/>
      <c r="P51" s="230"/>
      <c r="Q51" s="227"/>
    </row>
    <row r="52" spans="1:17" ht="15" customHeight="1" x14ac:dyDescent="0.3">
      <c r="A52" s="354"/>
      <c r="B52" s="301" t="s">
        <v>583</v>
      </c>
      <c r="C52" s="240"/>
      <c r="D52" s="227"/>
      <c r="E52" s="228"/>
      <c r="F52" s="229"/>
      <c r="G52" s="230"/>
      <c r="H52" s="231"/>
      <c r="I52" s="233"/>
      <c r="J52" s="227"/>
      <c r="K52" s="232"/>
      <c r="L52" s="288"/>
      <c r="M52" s="289"/>
      <c r="N52" s="228"/>
      <c r="O52" s="232"/>
      <c r="P52" s="230"/>
      <c r="Q52" s="227"/>
    </row>
    <row r="53" spans="1:17" ht="15" customHeight="1" x14ac:dyDescent="0.3">
      <c r="A53" s="346" t="s">
        <v>526</v>
      </c>
      <c r="B53" s="290" t="s">
        <v>513</v>
      </c>
      <c r="C53" s="291" t="s">
        <v>147</v>
      </c>
      <c r="D53" s="292"/>
      <c r="E53" s="228"/>
      <c r="F53" s="293"/>
      <c r="G53" s="294"/>
      <c r="H53" s="295"/>
      <c r="I53" s="296"/>
      <c r="J53" s="292"/>
      <c r="K53" s="232"/>
      <c r="L53" s="288"/>
      <c r="M53" s="289"/>
      <c r="N53" s="228"/>
      <c r="O53" s="232"/>
      <c r="P53" s="294"/>
      <c r="Q53" s="292"/>
    </row>
    <row r="54" spans="1:17" ht="15" customHeight="1" x14ac:dyDescent="0.3">
      <c r="A54" s="347"/>
      <c r="B54" s="290" t="s">
        <v>514</v>
      </c>
      <c r="C54" s="291"/>
      <c r="D54" s="292"/>
      <c r="E54" s="228"/>
      <c r="F54" s="293"/>
      <c r="G54" s="294"/>
      <c r="H54" s="295"/>
      <c r="I54" s="296"/>
      <c r="J54" s="292"/>
      <c r="K54" s="232"/>
      <c r="L54" s="288"/>
      <c r="M54" s="289"/>
      <c r="N54" s="228"/>
      <c r="O54" s="232"/>
      <c r="P54" s="294"/>
      <c r="Q54" s="292"/>
    </row>
    <row r="55" spans="1:17" ht="15" customHeight="1" x14ac:dyDescent="0.3">
      <c r="A55" s="347"/>
      <c r="B55" s="290" t="s">
        <v>515</v>
      </c>
      <c r="C55" s="291" t="s">
        <v>147</v>
      </c>
      <c r="D55" s="292"/>
      <c r="E55" s="228"/>
      <c r="F55" s="293"/>
      <c r="G55" s="294"/>
      <c r="H55" s="295"/>
      <c r="I55" s="296"/>
      <c r="J55" s="292"/>
      <c r="K55" s="232"/>
      <c r="L55" s="288"/>
      <c r="M55" s="289"/>
      <c r="N55" s="228"/>
      <c r="O55" s="232"/>
      <c r="P55" s="294"/>
      <c r="Q55" s="292"/>
    </row>
    <row r="56" spans="1:17" ht="15" customHeight="1" x14ac:dyDescent="0.3">
      <c r="A56" s="347"/>
      <c r="B56" s="290" t="s">
        <v>584</v>
      </c>
      <c r="C56" s="291"/>
      <c r="D56" s="292"/>
      <c r="E56" s="228"/>
      <c r="F56" s="293"/>
      <c r="G56" s="294"/>
      <c r="H56" s="295"/>
      <c r="I56" s="296"/>
      <c r="J56" s="292"/>
      <c r="K56" s="232"/>
      <c r="L56" s="288"/>
      <c r="M56" s="289"/>
      <c r="N56" s="228"/>
      <c r="O56" s="232"/>
      <c r="P56" s="294"/>
      <c r="Q56" s="292"/>
    </row>
    <row r="57" spans="1:17" ht="15" customHeight="1" x14ac:dyDescent="0.3">
      <c r="A57" s="348"/>
      <c r="B57" s="298" t="s">
        <v>517</v>
      </c>
      <c r="C57" s="291"/>
      <c r="D57" s="292"/>
      <c r="E57" s="228"/>
      <c r="F57" s="293"/>
      <c r="G57" s="294"/>
      <c r="H57" s="295"/>
      <c r="I57" s="296"/>
      <c r="J57" s="292"/>
      <c r="K57" s="232"/>
      <c r="L57" s="288"/>
      <c r="M57" s="289"/>
      <c r="N57" s="228"/>
      <c r="O57" s="232"/>
      <c r="P57" s="294"/>
      <c r="Q57" s="292"/>
    </row>
    <row r="58" spans="1:17" ht="15" customHeight="1" x14ac:dyDescent="0.3">
      <c r="A58" s="352" t="s">
        <v>527</v>
      </c>
      <c r="B58" s="287" t="s">
        <v>585</v>
      </c>
      <c r="C58" s="240" t="s">
        <v>147</v>
      </c>
      <c r="D58" s="227"/>
      <c r="E58" s="228"/>
      <c r="F58" s="229"/>
      <c r="G58" s="230"/>
      <c r="H58" s="231"/>
      <c r="I58" s="233"/>
      <c r="J58" s="227"/>
      <c r="K58" s="232"/>
      <c r="L58" s="288"/>
      <c r="M58" s="289"/>
      <c r="N58" s="228"/>
      <c r="O58" s="232"/>
      <c r="P58" s="230"/>
      <c r="Q58" s="227"/>
    </row>
    <row r="59" spans="1:17" ht="15" customHeight="1" x14ac:dyDescent="0.3">
      <c r="A59" s="353"/>
      <c r="B59" s="287" t="s">
        <v>586</v>
      </c>
      <c r="C59" s="240"/>
      <c r="D59" s="227"/>
      <c r="E59" s="228"/>
      <c r="F59" s="229"/>
      <c r="G59" s="230"/>
      <c r="H59" s="231"/>
      <c r="I59" s="233"/>
      <c r="J59" s="227"/>
      <c r="K59" s="232"/>
      <c r="L59" s="288"/>
      <c r="M59" s="289"/>
      <c r="N59" s="228"/>
      <c r="O59" s="232"/>
      <c r="P59" s="297" t="s">
        <v>587</v>
      </c>
      <c r="Q59" s="227"/>
    </row>
    <row r="60" spans="1:17" ht="15" customHeight="1" x14ac:dyDescent="0.3">
      <c r="A60" s="353"/>
      <c r="B60" s="287" t="s">
        <v>588</v>
      </c>
      <c r="C60" s="240" t="s">
        <v>147</v>
      </c>
      <c r="D60" s="227"/>
      <c r="E60" s="228"/>
      <c r="F60" s="229"/>
      <c r="G60" s="230"/>
      <c r="H60" s="231"/>
      <c r="I60" s="233"/>
      <c r="J60" s="227"/>
      <c r="K60" s="232"/>
      <c r="L60" s="288"/>
      <c r="M60" s="289"/>
      <c r="N60" s="228"/>
      <c r="O60" s="232"/>
      <c r="P60" s="230"/>
      <c r="Q60" s="227"/>
    </row>
    <row r="61" spans="1:17" ht="15" customHeight="1" x14ac:dyDescent="0.3">
      <c r="A61" s="353"/>
      <c r="B61" s="287" t="s">
        <v>516</v>
      </c>
      <c r="C61" s="240"/>
      <c r="D61" s="227"/>
      <c r="E61" s="228"/>
      <c r="F61" s="229"/>
      <c r="G61" s="230"/>
      <c r="H61" s="231"/>
      <c r="I61" s="233"/>
      <c r="J61" s="227"/>
      <c r="K61" s="232"/>
      <c r="L61" s="288"/>
      <c r="M61" s="289"/>
      <c r="N61" s="228"/>
      <c r="O61" s="232"/>
      <c r="P61" s="230"/>
      <c r="Q61" s="227"/>
    </row>
    <row r="62" spans="1:17" ht="15" customHeight="1" x14ac:dyDescent="0.3">
      <c r="A62" s="354"/>
      <c r="B62" s="301" t="s">
        <v>517</v>
      </c>
      <c r="C62" s="240"/>
      <c r="D62" s="227"/>
      <c r="E62" s="228"/>
      <c r="F62" s="229"/>
      <c r="G62" s="230"/>
      <c r="H62" s="231"/>
      <c r="I62" s="233"/>
      <c r="J62" s="227"/>
      <c r="K62" s="232"/>
      <c r="L62" s="288"/>
      <c r="M62" s="289"/>
      <c r="N62" s="228"/>
      <c r="O62" s="232"/>
      <c r="P62" s="230"/>
      <c r="Q62" s="227"/>
    </row>
    <row r="63" spans="1:17" ht="15" customHeight="1" x14ac:dyDescent="0.3">
      <c r="A63" s="346" t="s">
        <v>589</v>
      </c>
      <c r="B63" s="290" t="s">
        <v>513</v>
      </c>
      <c r="C63" s="291" t="s">
        <v>147</v>
      </c>
      <c r="D63" s="292"/>
      <c r="E63" s="228"/>
      <c r="F63" s="293"/>
      <c r="G63" s="294"/>
      <c r="H63" s="295"/>
      <c r="I63" s="296"/>
      <c r="J63" s="292"/>
      <c r="K63" s="232"/>
      <c r="L63" s="288"/>
      <c r="M63" s="289"/>
      <c r="N63" s="228"/>
      <c r="O63" s="232"/>
      <c r="P63" s="294"/>
      <c r="Q63" s="292"/>
    </row>
    <row r="64" spans="1:17" ht="15" customHeight="1" x14ac:dyDescent="0.3">
      <c r="A64" s="347"/>
      <c r="B64" s="290" t="s">
        <v>514</v>
      </c>
      <c r="C64" s="291"/>
      <c r="D64" s="292"/>
      <c r="E64" s="228"/>
      <c r="F64" s="293"/>
      <c r="G64" s="294"/>
      <c r="H64" s="295"/>
      <c r="I64" s="296"/>
      <c r="J64" s="292"/>
      <c r="K64" s="232"/>
      <c r="L64" s="288"/>
      <c r="M64" s="289"/>
      <c r="N64" s="228"/>
      <c r="O64" s="232"/>
      <c r="P64" s="294"/>
      <c r="Q64" s="292"/>
    </row>
    <row r="65" spans="1:17" ht="15" customHeight="1" x14ac:dyDescent="0.3">
      <c r="A65" s="347"/>
      <c r="B65" s="290" t="s">
        <v>515</v>
      </c>
      <c r="C65" s="291" t="s">
        <v>147</v>
      </c>
      <c r="D65" s="292"/>
      <c r="E65" s="228"/>
      <c r="F65" s="293"/>
      <c r="G65" s="294"/>
      <c r="H65" s="295"/>
      <c r="I65" s="296"/>
      <c r="J65" s="292"/>
      <c r="K65" s="232"/>
      <c r="L65" s="288"/>
      <c r="M65" s="289"/>
      <c r="N65" s="228"/>
      <c r="O65" s="232"/>
      <c r="P65" s="294"/>
      <c r="Q65" s="292"/>
    </row>
    <row r="66" spans="1:17" ht="15" customHeight="1" x14ac:dyDescent="0.3">
      <c r="A66" s="347"/>
      <c r="B66" s="290" t="s">
        <v>580</v>
      </c>
      <c r="C66" s="291"/>
      <c r="D66" s="292"/>
      <c r="E66" s="228"/>
      <c r="F66" s="293"/>
      <c r="G66" s="294"/>
      <c r="H66" s="295"/>
      <c r="I66" s="296"/>
      <c r="J66" s="292"/>
      <c r="K66" s="232"/>
      <c r="L66" s="288"/>
      <c r="M66" s="289"/>
      <c r="N66" s="228"/>
      <c r="O66" s="232"/>
      <c r="P66" s="294"/>
      <c r="Q66" s="292"/>
    </row>
    <row r="67" spans="1:17" ht="15" customHeight="1" x14ac:dyDescent="0.3">
      <c r="A67" s="348"/>
      <c r="B67" s="298" t="s">
        <v>517</v>
      </c>
      <c r="C67" s="291"/>
      <c r="D67" s="292"/>
      <c r="E67" s="228"/>
      <c r="F67" s="293"/>
      <c r="G67" s="294"/>
      <c r="H67" s="295"/>
      <c r="I67" s="296"/>
      <c r="J67" s="292"/>
      <c r="K67" s="232"/>
      <c r="L67" s="288"/>
      <c r="M67" s="289"/>
      <c r="N67" s="228"/>
      <c r="O67" s="232"/>
      <c r="P67" s="294"/>
      <c r="Q67" s="292"/>
    </row>
  </sheetData>
  <mergeCells count="22">
    <mergeCell ref="A63:A6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P5:P6"/>
    <mergeCell ref="Q5:Q6"/>
    <mergeCell ref="A1:Q1"/>
    <mergeCell ref="A5:A7"/>
    <mergeCell ref="B5:B7"/>
    <mergeCell ref="C5:C7"/>
    <mergeCell ref="D5:F5"/>
    <mergeCell ref="G5:I5"/>
    <mergeCell ref="J5:K5"/>
    <mergeCell ref="M5:O5"/>
  </mergeCells>
  <phoneticPr fontId="11" type="noConversion"/>
  <printOptions horizontalCentered="1"/>
  <pageMargins left="0.27559055118110237" right="0.23622047244094491" top="0.78740157480314965" bottom="0.27559055118110237" header="0.31496062992125984" footer="0.19685039370078741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19"/>
  <sheetViews>
    <sheetView showGridLines="0" view="pageBreakPreview" zoomScale="60" zoomScaleNormal="70" workbookViewId="0">
      <selection activeCell="A42" sqref="A42"/>
    </sheetView>
  </sheetViews>
  <sheetFormatPr defaultRowHeight="16.5" x14ac:dyDescent="0.3"/>
  <cols>
    <col min="1" max="1" width="3.125" style="1" bestFit="1" customWidth="1"/>
    <col min="2" max="2" width="8" style="1" bestFit="1" customWidth="1"/>
    <col min="3" max="3" width="4" style="1" customWidth="1"/>
    <col min="4" max="5" width="3.75" style="1" customWidth="1"/>
    <col min="6" max="6" width="6.625" style="1" bestFit="1" customWidth="1"/>
    <col min="7" max="7" width="4.75" style="1" bestFit="1" customWidth="1"/>
    <col min="8" max="8" width="12.5" style="1" bestFit="1" customWidth="1"/>
    <col min="9" max="9" width="4" style="1" customWidth="1"/>
    <col min="10" max="11" width="3.75" style="1" customWidth="1"/>
    <col min="12" max="12" width="6.625" style="1" bestFit="1" customWidth="1"/>
    <col min="13" max="13" width="4.75" style="1" bestFit="1" customWidth="1"/>
    <col min="14" max="14" width="9" style="1" bestFit="1" customWidth="1"/>
    <col min="15" max="15" width="4.75" style="1" customWidth="1"/>
    <col min="16" max="17" width="4.75" style="1" bestFit="1" customWidth="1"/>
    <col min="18" max="18" width="5" style="1" bestFit="1" customWidth="1"/>
    <col min="19" max="16384" width="9" style="1"/>
  </cols>
  <sheetData>
    <row r="1" spans="1:18" ht="26.25" x14ac:dyDescent="0.3">
      <c r="A1" s="358" t="s">
        <v>54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</row>
    <row r="2" spans="1:18" ht="8.1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20" customFormat="1" ht="18" customHeight="1" x14ac:dyDescent="0.3">
      <c r="A3" s="17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355" t="s">
        <v>65</v>
      </c>
      <c r="N3" s="19"/>
      <c r="O3" s="361"/>
      <c r="P3" s="361"/>
      <c r="Q3" s="361"/>
      <c r="R3" s="361"/>
    </row>
    <row r="4" spans="1:18" s="20" customFormat="1" ht="18" customHeight="1" x14ac:dyDescent="0.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59"/>
      <c r="N4" s="361"/>
      <c r="O4" s="361"/>
      <c r="P4" s="361"/>
      <c r="Q4" s="361"/>
      <c r="R4" s="361"/>
    </row>
    <row r="5" spans="1:18" s="21" customFormat="1" ht="18" customHeight="1" x14ac:dyDescent="0.3">
      <c r="A5" s="21" t="s">
        <v>56</v>
      </c>
      <c r="M5" s="359"/>
      <c r="N5" s="361"/>
      <c r="O5" s="361"/>
      <c r="P5" s="361"/>
      <c r="Q5" s="361"/>
      <c r="R5" s="361"/>
    </row>
    <row r="6" spans="1:18" s="21" customFormat="1" ht="18" customHeight="1" x14ac:dyDescent="0.3">
      <c r="A6" s="359" t="s">
        <v>57</v>
      </c>
      <c r="B6" s="359"/>
      <c r="C6" s="359" t="s">
        <v>58</v>
      </c>
      <c r="D6" s="359"/>
      <c r="E6" s="359"/>
      <c r="F6" s="359"/>
      <c r="G6" s="359"/>
      <c r="H6" s="5" t="s">
        <v>59</v>
      </c>
      <c r="I6" s="359" t="s">
        <v>58</v>
      </c>
      <c r="J6" s="359"/>
      <c r="K6" s="359"/>
      <c r="L6" s="359"/>
      <c r="M6" s="359"/>
      <c r="N6" s="359" t="s">
        <v>64</v>
      </c>
      <c r="O6" s="359"/>
      <c r="P6" s="360" t="s">
        <v>60</v>
      </c>
      <c r="Q6" s="360"/>
      <c r="R6" s="360"/>
    </row>
    <row r="7" spans="1:18" s="21" customFormat="1" ht="18" customHeight="1" x14ac:dyDescent="0.3">
      <c r="A7" s="359" t="s">
        <v>61</v>
      </c>
      <c r="B7" s="359"/>
      <c r="C7" s="359"/>
      <c r="D7" s="359"/>
      <c r="E7" s="359"/>
      <c r="F7" s="359"/>
      <c r="G7" s="359"/>
      <c r="H7" s="5" t="s">
        <v>62</v>
      </c>
      <c r="I7" s="359"/>
      <c r="J7" s="359"/>
      <c r="K7" s="359"/>
      <c r="L7" s="359"/>
      <c r="M7" s="359"/>
      <c r="N7" s="359" t="s">
        <v>63</v>
      </c>
      <c r="O7" s="359"/>
      <c r="P7" s="359"/>
      <c r="Q7" s="359"/>
      <c r="R7" s="359"/>
    </row>
    <row r="8" spans="1:18" s="21" customFormat="1" ht="8.1" customHeight="1" x14ac:dyDescent="0.3"/>
    <row r="9" spans="1:18" ht="18" customHeight="1" x14ac:dyDescent="0.3">
      <c r="A9" s="1" t="s">
        <v>0</v>
      </c>
    </row>
    <row r="10" spans="1:18" s="2" customFormat="1" ht="20.100000000000001" customHeight="1" x14ac:dyDescent="0.3">
      <c r="A10" s="356" t="s">
        <v>6</v>
      </c>
      <c r="B10" s="356"/>
      <c r="C10" s="355" t="s">
        <v>7</v>
      </c>
      <c r="D10" s="356" t="s">
        <v>1</v>
      </c>
      <c r="E10" s="356"/>
      <c r="F10" s="357" t="s">
        <v>9</v>
      </c>
      <c r="G10" s="357" t="s">
        <v>8</v>
      </c>
      <c r="H10" s="356" t="s">
        <v>4</v>
      </c>
      <c r="I10" s="355" t="s">
        <v>7</v>
      </c>
      <c r="J10" s="356" t="s">
        <v>1</v>
      </c>
      <c r="K10" s="356"/>
      <c r="L10" s="357" t="s">
        <v>9</v>
      </c>
      <c r="M10" s="357" t="s">
        <v>8</v>
      </c>
      <c r="N10" s="356" t="s">
        <v>5</v>
      </c>
      <c r="O10" s="356"/>
      <c r="P10" s="357" t="s">
        <v>10</v>
      </c>
      <c r="Q10" s="357" t="s">
        <v>11</v>
      </c>
      <c r="R10" s="357" t="s">
        <v>50</v>
      </c>
    </row>
    <row r="11" spans="1:18" s="2" customFormat="1" ht="20.100000000000001" customHeight="1" x14ac:dyDescent="0.3">
      <c r="A11" s="356"/>
      <c r="B11" s="356"/>
      <c r="C11" s="355"/>
      <c r="D11" s="5" t="s">
        <v>2</v>
      </c>
      <c r="E11" s="5" t="s">
        <v>3</v>
      </c>
      <c r="F11" s="356"/>
      <c r="G11" s="356"/>
      <c r="H11" s="356"/>
      <c r="I11" s="355"/>
      <c r="J11" s="5" t="s">
        <v>2</v>
      </c>
      <c r="K11" s="5" t="s">
        <v>3</v>
      </c>
      <c r="L11" s="356"/>
      <c r="M11" s="356"/>
      <c r="N11" s="356"/>
      <c r="O11" s="356"/>
      <c r="P11" s="356"/>
      <c r="Q11" s="357"/>
      <c r="R11" s="357"/>
    </row>
    <row r="12" spans="1:18" s="3" customFormat="1" ht="18" customHeight="1" x14ac:dyDescent="0.3">
      <c r="A12" s="356" t="s">
        <v>19</v>
      </c>
      <c r="B12" s="356"/>
      <c r="C12" s="27" t="s">
        <v>102</v>
      </c>
      <c r="D12" s="30"/>
      <c r="E12" s="30"/>
      <c r="F12" s="30"/>
      <c r="G12" s="31"/>
      <c r="H12" s="6" t="s">
        <v>43</v>
      </c>
      <c r="I12" s="28" t="s">
        <v>91</v>
      </c>
      <c r="J12" s="6"/>
      <c r="K12" s="6"/>
      <c r="L12" s="6"/>
      <c r="M12" s="6"/>
      <c r="N12" s="356" t="s">
        <v>48</v>
      </c>
      <c r="O12" s="6" t="s">
        <v>44</v>
      </c>
      <c r="P12" s="6"/>
      <c r="Q12" s="6"/>
      <c r="R12" s="6"/>
    </row>
    <row r="13" spans="1:18" s="3" customFormat="1" ht="18" customHeight="1" x14ac:dyDescent="0.3">
      <c r="A13" s="356" t="s">
        <v>18</v>
      </c>
      <c r="B13" s="356"/>
      <c r="C13" s="27" t="s">
        <v>103</v>
      </c>
      <c r="D13" s="26"/>
      <c r="E13" s="26"/>
      <c r="F13" s="26"/>
      <c r="G13" s="26"/>
      <c r="H13" s="6" t="s">
        <v>42</v>
      </c>
      <c r="I13" s="29" t="s">
        <v>98</v>
      </c>
      <c r="J13" s="6"/>
      <c r="K13" s="6"/>
      <c r="L13" s="6"/>
      <c r="M13" s="6"/>
      <c r="N13" s="356"/>
      <c r="O13" s="6" t="s">
        <v>45</v>
      </c>
      <c r="P13" s="6"/>
      <c r="Q13" s="6"/>
      <c r="R13" s="6"/>
    </row>
    <row r="14" spans="1:18" s="3" customFormat="1" ht="18" customHeight="1" x14ac:dyDescent="0.3">
      <c r="A14" s="356" t="s">
        <v>17</v>
      </c>
      <c r="B14" s="356"/>
      <c r="C14" s="27" t="s">
        <v>118</v>
      </c>
      <c r="D14" s="26"/>
      <c r="E14" s="26"/>
      <c r="F14" s="26"/>
      <c r="G14" s="26"/>
      <c r="H14" s="6" t="s">
        <v>28</v>
      </c>
      <c r="I14" s="29" t="s">
        <v>116</v>
      </c>
      <c r="J14" s="6"/>
      <c r="K14" s="6"/>
      <c r="L14" s="6"/>
      <c r="M14" s="6"/>
      <c r="N14" s="356"/>
      <c r="O14" s="6" t="s">
        <v>46</v>
      </c>
      <c r="P14" s="6"/>
      <c r="Q14" s="6"/>
      <c r="R14" s="6"/>
    </row>
    <row r="15" spans="1:18" s="3" customFormat="1" ht="18" customHeight="1" x14ac:dyDescent="0.3">
      <c r="A15" s="356" t="s">
        <v>16</v>
      </c>
      <c r="B15" s="356"/>
      <c r="C15" s="27" t="s">
        <v>104</v>
      </c>
      <c r="D15" s="6"/>
      <c r="E15" s="6"/>
      <c r="F15" s="6"/>
      <c r="G15" s="6"/>
      <c r="H15" s="6" t="s">
        <v>29</v>
      </c>
      <c r="I15" s="29" t="s">
        <v>92</v>
      </c>
      <c r="J15" s="6"/>
      <c r="K15" s="6"/>
      <c r="L15" s="6"/>
      <c r="M15" s="6"/>
      <c r="N15" s="356"/>
      <c r="O15" s="6" t="s">
        <v>47</v>
      </c>
      <c r="P15" s="6"/>
      <c r="Q15" s="6"/>
      <c r="R15" s="6"/>
    </row>
    <row r="16" spans="1:18" s="3" customFormat="1" ht="18" customHeight="1" x14ac:dyDescent="0.3">
      <c r="A16" s="356" t="s">
        <v>15</v>
      </c>
      <c r="B16" s="356"/>
      <c r="C16" s="27" t="s">
        <v>117</v>
      </c>
      <c r="D16" s="6"/>
      <c r="E16" s="6"/>
      <c r="F16" s="6"/>
      <c r="G16" s="6"/>
      <c r="H16" s="6" t="s">
        <v>30</v>
      </c>
      <c r="I16" s="29" t="s">
        <v>99</v>
      </c>
      <c r="J16" s="6"/>
      <c r="K16" s="6"/>
      <c r="L16" s="6"/>
      <c r="M16" s="6"/>
      <c r="N16" s="356" t="s">
        <v>48</v>
      </c>
      <c r="O16" s="6" t="s">
        <v>44</v>
      </c>
      <c r="P16" s="6"/>
      <c r="Q16" s="6"/>
      <c r="R16" s="6"/>
    </row>
    <row r="17" spans="1:18" s="3" customFormat="1" ht="18" customHeight="1" x14ac:dyDescent="0.3">
      <c r="A17" s="356" t="s">
        <v>105</v>
      </c>
      <c r="B17" s="356"/>
      <c r="C17" s="27" t="s">
        <v>112</v>
      </c>
      <c r="D17" s="6"/>
      <c r="E17" s="6"/>
      <c r="F17" s="6"/>
      <c r="G17" s="6"/>
      <c r="H17" s="6" t="s">
        <v>31</v>
      </c>
      <c r="I17" s="29" t="s">
        <v>100</v>
      </c>
      <c r="J17" s="6"/>
      <c r="K17" s="6"/>
      <c r="L17" s="6"/>
      <c r="M17" s="6"/>
      <c r="N17" s="356"/>
      <c r="O17" s="6" t="s">
        <v>45</v>
      </c>
      <c r="P17" s="6"/>
      <c r="Q17" s="6"/>
      <c r="R17" s="6"/>
    </row>
    <row r="18" spans="1:18" s="3" customFormat="1" ht="18" customHeight="1" x14ac:dyDescent="0.3">
      <c r="A18" s="356" t="s">
        <v>20</v>
      </c>
      <c r="B18" s="356"/>
      <c r="C18" s="27" t="s">
        <v>106</v>
      </c>
      <c r="D18" s="6"/>
      <c r="E18" s="6"/>
      <c r="F18" s="6"/>
      <c r="G18" s="6"/>
      <c r="H18" s="6" t="s">
        <v>32</v>
      </c>
      <c r="I18" s="29" t="s">
        <v>93</v>
      </c>
      <c r="J18" s="6"/>
      <c r="K18" s="6"/>
      <c r="L18" s="6"/>
      <c r="M18" s="6"/>
      <c r="N18" s="356"/>
      <c r="O18" s="6" t="s">
        <v>46</v>
      </c>
      <c r="P18" s="6"/>
      <c r="Q18" s="6"/>
      <c r="R18" s="6"/>
    </row>
    <row r="19" spans="1:18" s="3" customFormat="1" ht="18" customHeight="1" x14ac:dyDescent="0.3">
      <c r="A19" s="356" t="s">
        <v>21</v>
      </c>
      <c r="B19" s="356"/>
      <c r="C19" s="27" t="s">
        <v>119</v>
      </c>
      <c r="D19" s="6"/>
      <c r="E19" s="6"/>
      <c r="F19" s="6"/>
      <c r="G19" s="6"/>
      <c r="H19" s="6" t="s">
        <v>33</v>
      </c>
      <c r="I19" s="29" t="s">
        <v>94</v>
      </c>
      <c r="J19" s="6"/>
      <c r="K19" s="6"/>
      <c r="L19" s="6"/>
      <c r="M19" s="6"/>
      <c r="N19" s="356"/>
      <c r="O19" s="6" t="s">
        <v>47</v>
      </c>
      <c r="P19" s="6"/>
      <c r="Q19" s="6"/>
      <c r="R19" s="6"/>
    </row>
    <row r="20" spans="1:18" s="3" customFormat="1" ht="18" customHeight="1" x14ac:dyDescent="0.3">
      <c r="A20" s="356" t="s">
        <v>22</v>
      </c>
      <c r="B20" s="356"/>
      <c r="C20" s="27" t="s">
        <v>107</v>
      </c>
      <c r="D20" s="6"/>
      <c r="E20" s="6"/>
      <c r="F20" s="6"/>
      <c r="G20" s="6"/>
      <c r="H20" s="6" t="s">
        <v>34</v>
      </c>
      <c r="I20" s="29" t="s">
        <v>95</v>
      </c>
      <c r="J20" s="6"/>
      <c r="K20" s="6"/>
      <c r="L20" s="6"/>
      <c r="M20" s="6"/>
      <c r="N20" s="356" t="s">
        <v>48</v>
      </c>
      <c r="O20" s="6" t="s">
        <v>44</v>
      </c>
      <c r="P20" s="6"/>
      <c r="Q20" s="6"/>
      <c r="R20" s="6"/>
    </row>
    <row r="21" spans="1:18" s="3" customFormat="1" ht="18" customHeight="1" x14ac:dyDescent="0.3">
      <c r="A21" s="356" t="s">
        <v>23</v>
      </c>
      <c r="B21" s="356"/>
      <c r="C21" s="27" t="s">
        <v>108</v>
      </c>
      <c r="D21" s="6"/>
      <c r="E21" s="6"/>
      <c r="F21" s="6"/>
      <c r="G21" s="6"/>
      <c r="H21" s="6" t="s">
        <v>35</v>
      </c>
      <c r="I21" s="29" t="s">
        <v>101</v>
      </c>
      <c r="J21" s="6"/>
      <c r="K21" s="6"/>
      <c r="L21" s="6"/>
      <c r="M21" s="6"/>
      <c r="N21" s="356"/>
      <c r="O21" s="6" t="s">
        <v>45</v>
      </c>
      <c r="P21" s="6"/>
      <c r="Q21" s="6"/>
      <c r="R21" s="6"/>
    </row>
    <row r="22" spans="1:18" s="3" customFormat="1" ht="18" customHeight="1" x14ac:dyDescent="0.3">
      <c r="A22" s="356" t="s">
        <v>24</v>
      </c>
      <c r="B22" s="356"/>
      <c r="C22" s="27" t="s">
        <v>110</v>
      </c>
      <c r="D22" s="6"/>
      <c r="E22" s="6"/>
      <c r="F22" s="6"/>
      <c r="G22" s="6"/>
      <c r="H22" s="6" t="s">
        <v>36</v>
      </c>
      <c r="I22" s="29" t="s">
        <v>96</v>
      </c>
      <c r="J22" s="6"/>
      <c r="K22" s="6"/>
      <c r="L22" s="6"/>
      <c r="M22" s="6"/>
      <c r="N22" s="356"/>
      <c r="O22" s="6" t="s">
        <v>46</v>
      </c>
      <c r="P22" s="6"/>
      <c r="Q22" s="6"/>
      <c r="R22" s="6"/>
    </row>
    <row r="23" spans="1:18" s="3" customFormat="1" ht="18" customHeight="1" x14ac:dyDescent="0.3">
      <c r="A23" s="356" t="s">
        <v>25</v>
      </c>
      <c r="B23" s="356"/>
      <c r="C23" s="27" t="s">
        <v>111</v>
      </c>
      <c r="D23" s="6"/>
      <c r="E23" s="6"/>
      <c r="F23" s="6"/>
      <c r="G23" s="6"/>
      <c r="H23" s="6" t="s">
        <v>37</v>
      </c>
      <c r="I23" s="29" t="s">
        <v>109</v>
      </c>
      <c r="J23" s="6"/>
      <c r="K23" s="6"/>
      <c r="L23" s="6"/>
      <c r="M23" s="6"/>
      <c r="N23" s="356"/>
      <c r="O23" s="6" t="s">
        <v>47</v>
      </c>
      <c r="P23" s="6"/>
      <c r="Q23" s="6"/>
      <c r="R23" s="6"/>
    </row>
    <row r="24" spans="1:18" s="3" customFormat="1" ht="18" customHeight="1" x14ac:dyDescent="0.3">
      <c r="A24" s="356" t="s">
        <v>26</v>
      </c>
      <c r="B24" s="356"/>
      <c r="C24" s="27"/>
      <c r="D24" s="6"/>
      <c r="E24" s="6"/>
      <c r="F24" s="6"/>
      <c r="G24" s="6"/>
      <c r="H24" s="6" t="s">
        <v>38</v>
      </c>
      <c r="I24" s="29" t="s">
        <v>353</v>
      </c>
      <c r="J24" s="6"/>
      <c r="K24" s="6"/>
      <c r="L24" s="6"/>
      <c r="M24" s="6"/>
      <c r="N24" s="126" t="s">
        <v>354</v>
      </c>
      <c r="O24" s="362" t="s">
        <v>66</v>
      </c>
      <c r="P24" s="362"/>
      <c r="Q24" s="362"/>
      <c r="R24" s="362"/>
    </row>
    <row r="25" spans="1:18" s="3" customFormat="1" ht="21.95" customHeight="1" x14ac:dyDescent="0.3">
      <c r="A25" s="357" t="s">
        <v>14</v>
      </c>
      <c r="B25" s="6" t="s">
        <v>27</v>
      </c>
      <c r="C25" s="27" t="s">
        <v>113</v>
      </c>
      <c r="D25" s="6"/>
      <c r="E25" s="6"/>
      <c r="F25" s="6"/>
      <c r="G25" s="6"/>
      <c r="H25" s="6" t="s">
        <v>39</v>
      </c>
      <c r="I25" s="29" t="s">
        <v>97</v>
      </c>
      <c r="J25" s="6"/>
      <c r="K25" s="6"/>
      <c r="L25" s="6"/>
      <c r="M25" s="6"/>
      <c r="N25" s="8" t="s">
        <v>51</v>
      </c>
      <c r="O25" s="356"/>
      <c r="P25" s="356"/>
      <c r="Q25" s="356"/>
      <c r="R25" s="356"/>
    </row>
    <row r="26" spans="1:18" s="3" customFormat="1" ht="21.95" customHeight="1" x14ac:dyDescent="0.3">
      <c r="A26" s="356"/>
      <c r="B26" s="6" t="s">
        <v>12</v>
      </c>
      <c r="C26" s="27" t="s">
        <v>114</v>
      </c>
      <c r="D26" s="6"/>
      <c r="E26" s="6"/>
      <c r="F26" s="6"/>
      <c r="G26" s="6"/>
      <c r="H26" s="6" t="s">
        <v>40</v>
      </c>
      <c r="I26" s="29" t="s">
        <v>120</v>
      </c>
      <c r="J26" s="6"/>
      <c r="K26" s="6"/>
      <c r="L26" s="6"/>
      <c r="M26" s="6"/>
      <c r="N26" s="8" t="s">
        <v>52</v>
      </c>
      <c r="O26" s="356"/>
      <c r="P26" s="356"/>
      <c r="Q26" s="356"/>
      <c r="R26" s="356"/>
    </row>
    <row r="27" spans="1:18" s="3" customFormat="1" ht="21.95" customHeight="1" x14ac:dyDescent="0.3">
      <c r="A27" s="356"/>
      <c r="B27" s="6" t="s">
        <v>13</v>
      </c>
      <c r="C27" s="27" t="s">
        <v>115</v>
      </c>
      <c r="D27" s="6"/>
      <c r="E27" s="6"/>
      <c r="F27" s="6"/>
      <c r="G27" s="6"/>
      <c r="H27" s="6" t="s">
        <v>41</v>
      </c>
      <c r="I27" s="29"/>
      <c r="J27" s="6"/>
      <c r="K27" s="6"/>
      <c r="L27" s="6"/>
      <c r="M27" s="6"/>
      <c r="N27" s="8" t="s">
        <v>53</v>
      </c>
      <c r="O27" s="356"/>
      <c r="P27" s="356"/>
      <c r="Q27" s="6" t="s">
        <v>49</v>
      </c>
      <c r="R27" s="6"/>
    </row>
    <row r="28" spans="1:18" s="4" customFormat="1" ht="18" customHeight="1" x14ac:dyDescent="0.3">
      <c r="A28" s="22" t="s">
        <v>67</v>
      </c>
    </row>
    <row r="29" spans="1:18" s="4" customFormat="1" ht="8.1" customHeight="1" x14ac:dyDescent="0.3"/>
    <row r="30" spans="1:18" s="4" customFormat="1" ht="18" customHeight="1" x14ac:dyDescent="0.3">
      <c r="A30" s="4" t="s">
        <v>68</v>
      </c>
    </row>
    <row r="31" spans="1:18" s="4" customFormat="1" ht="18" customHeight="1" x14ac:dyDescent="0.3">
      <c r="A31" s="363" t="s">
        <v>80</v>
      </c>
      <c r="B31" s="364"/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4"/>
      <c r="N31" s="364"/>
      <c r="O31" s="364"/>
      <c r="P31" s="364"/>
      <c r="Q31" s="364"/>
      <c r="R31" s="365"/>
    </row>
    <row r="32" spans="1:18" s="4" customFormat="1" ht="18" customHeight="1" x14ac:dyDescent="0.3">
      <c r="A32" s="363" t="s">
        <v>81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  <c r="Q32" s="364"/>
      <c r="R32" s="365"/>
    </row>
    <row r="33" spans="1:19" s="4" customFormat="1" ht="18" customHeight="1" x14ac:dyDescent="0.3">
      <c r="A33" s="363" t="s">
        <v>83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64"/>
      <c r="O33" s="364"/>
      <c r="P33" s="364"/>
      <c r="Q33" s="364"/>
      <c r="R33" s="365"/>
    </row>
    <row r="34" spans="1:19" s="4" customFormat="1" ht="18" customHeight="1" x14ac:dyDescent="0.3">
      <c r="A34" s="363" t="s">
        <v>82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364"/>
      <c r="P34" s="364"/>
      <c r="Q34" s="364"/>
      <c r="R34" s="365"/>
    </row>
    <row r="35" spans="1:19" s="4" customFormat="1" ht="18" customHeight="1" x14ac:dyDescent="0.3">
      <c r="A35" s="363" t="s">
        <v>84</v>
      </c>
      <c r="B35" s="364"/>
      <c r="C35" s="364"/>
      <c r="D35" s="364"/>
      <c r="E35" s="364"/>
      <c r="F35" s="364"/>
      <c r="G35" s="364"/>
      <c r="H35" s="364"/>
      <c r="I35" s="364"/>
      <c r="J35" s="364"/>
      <c r="K35" s="364"/>
      <c r="L35" s="364"/>
      <c r="M35" s="364"/>
      <c r="N35" s="364"/>
      <c r="O35" s="364"/>
      <c r="P35" s="364"/>
      <c r="Q35" s="364"/>
      <c r="R35" s="365"/>
    </row>
    <row r="36" spans="1:19" s="4" customFormat="1" ht="18" customHeight="1" x14ac:dyDescent="0.3">
      <c r="A36" s="363" t="s">
        <v>85</v>
      </c>
      <c r="B36" s="364"/>
      <c r="C36" s="364"/>
      <c r="D36" s="364"/>
      <c r="E36" s="364"/>
      <c r="F36" s="364"/>
      <c r="G36" s="364"/>
      <c r="H36" s="364"/>
      <c r="I36" s="364"/>
      <c r="J36" s="364"/>
      <c r="K36" s="364"/>
      <c r="L36" s="364"/>
      <c r="M36" s="364"/>
      <c r="N36" s="364"/>
      <c r="O36" s="364"/>
      <c r="P36" s="364"/>
      <c r="Q36" s="364"/>
      <c r="R36" s="365"/>
    </row>
    <row r="37" spans="1:19" s="4" customFormat="1" ht="18" customHeight="1" x14ac:dyDescent="0.3">
      <c r="A37" s="363" t="s">
        <v>86</v>
      </c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</row>
    <row r="38" spans="1:19" s="4" customFormat="1" ht="18" customHeight="1" x14ac:dyDescent="0.3">
      <c r="A38" s="363" t="s">
        <v>90</v>
      </c>
      <c r="B38" s="364"/>
      <c r="C38" s="364"/>
      <c r="D38" s="364"/>
      <c r="E38" s="364"/>
      <c r="F38" s="364"/>
      <c r="G38" s="364"/>
      <c r="H38" s="364"/>
      <c r="I38" s="364"/>
      <c r="J38" s="364"/>
      <c r="K38" s="364"/>
      <c r="L38" s="364"/>
      <c r="M38" s="364"/>
      <c r="N38" s="364"/>
      <c r="O38" s="364"/>
      <c r="P38" s="364"/>
      <c r="Q38" s="364"/>
      <c r="R38" s="365"/>
    </row>
    <row r="39" spans="1:19" s="4" customFormat="1" ht="18" customHeight="1" x14ac:dyDescent="0.3">
      <c r="A39" s="363" t="s">
        <v>89</v>
      </c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5"/>
    </row>
    <row r="40" spans="1:19" s="4" customFormat="1" ht="18" customHeight="1" x14ac:dyDescent="0.3">
      <c r="A40" s="363" t="s">
        <v>87</v>
      </c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5"/>
    </row>
    <row r="41" spans="1:19" s="4" customFormat="1" ht="18" customHeight="1" x14ac:dyDescent="0.3">
      <c r="A41" s="23" t="s">
        <v>88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</row>
    <row r="42" spans="1:19" s="4" customFormat="1" ht="8.1" customHeight="1" x14ac:dyDescent="0.3"/>
    <row r="43" spans="1:19" s="4" customFormat="1" ht="15.95" customHeight="1" x14ac:dyDescent="0.3">
      <c r="A43" s="13" t="s">
        <v>70</v>
      </c>
    </row>
    <row r="44" spans="1:19" s="4" customFormat="1" ht="15.95" customHeight="1" x14ac:dyDescent="0.3">
      <c r="A44" s="14" t="s">
        <v>76</v>
      </c>
      <c r="M44" s="11"/>
      <c r="N44" s="15"/>
      <c r="O44" s="15"/>
      <c r="P44" s="15"/>
      <c r="Q44" s="15"/>
      <c r="R44" s="12"/>
      <c r="S44" s="15"/>
    </row>
    <row r="45" spans="1:19" s="4" customFormat="1" ht="15.95" customHeight="1" x14ac:dyDescent="0.3">
      <c r="A45" s="14" t="s">
        <v>69</v>
      </c>
      <c r="M45" s="357" t="s">
        <v>78</v>
      </c>
      <c r="N45" s="10" t="s">
        <v>74</v>
      </c>
      <c r="O45" s="356"/>
      <c r="P45" s="356"/>
      <c r="Q45" s="356"/>
      <c r="R45" s="9" t="s">
        <v>75</v>
      </c>
    </row>
    <row r="46" spans="1:19" s="4" customFormat="1" ht="15.95" customHeight="1" x14ac:dyDescent="0.3">
      <c r="A46" s="14" t="s">
        <v>77</v>
      </c>
      <c r="M46" s="356"/>
      <c r="N46" s="10" t="s">
        <v>73</v>
      </c>
      <c r="O46" s="356"/>
      <c r="P46" s="356"/>
      <c r="Q46" s="356"/>
      <c r="R46" s="7" t="s">
        <v>75</v>
      </c>
    </row>
    <row r="47" spans="1:19" s="4" customFormat="1" ht="8.1" customHeight="1" x14ac:dyDescent="0.3"/>
    <row r="48" spans="1:19" s="4" customFormat="1" ht="18" customHeight="1" x14ac:dyDescent="0.3">
      <c r="A48" s="4" t="s">
        <v>71</v>
      </c>
    </row>
    <row r="49" spans="1:18" s="4" customFormat="1" ht="8.1" customHeight="1" x14ac:dyDescent="0.3"/>
    <row r="50" spans="1:18" s="4" customFormat="1" ht="18" customHeight="1" x14ac:dyDescent="0.3">
      <c r="A50" s="366" t="s">
        <v>72</v>
      </c>
      <c r="B50" s="366"/>
      <c r="C50" s="366"/>
      <c r="D50" s="366"/>
      <c r="E50" s="366"/>
      <c r="F50" s="366"/>
      <c r="G50" s="366"/>
      <c r="H50" s="366"/>
      <c r="I50" s="366"/>
      <c r="J50" s="366"/>
      <c r="K50" s="366"/>
      <c r="L50" s="366"/>
      <c r="M50" s="366"/>
      <c r="N50" s="366"/>
      <c r="O50" s="366"/>
      <c r="P50" s="366"/>
      <c r="Q50" s="366"/>
      <c r="R50" s="366"/>
    </row>
    <row r="51" spans="1:18" s="4" customFormat="1" ht="9.9499999999999993" customHeight="1" x14ac:dyDescent="0.3"/>
    <row r="52" spans="1:18" s="4" customFormat="1" ht="18" customHeight="1" x14ac:dyDescent="0.3">
      <c r="A52" s="367" t="s">
        <v>79</v>
      </c>
      <c r="B52" s="367"/>
      <c r="C52" s="367"/>
      <c r="D52" s="367"/>
      <c r="E52" s="367"/>
      <c r="F52" s="367"/>
      <c r="G52" s="367"/>
      <c r="H52" s="367"/>
      <c r="I52" s="367"/>
      <c r="J52" s="367"/>
      <c r="K52" s="367"/>
      <c r="L52" s="367"/>
      <c r="M52" s="367"/>
      <c r="N52" s="367"/>
      <c r="O52" s="367"/>
      <c r="P52" s="367"/>
      <c r="Q52" s="367"/>
      <c r="R52" s="367"/>
    </row>
    <row r="53" spans="1:18" s="4" customFormat="1" ht="13.5" x14ac:dyDescent="0.3"/>
    <row r="54" spans="1:18" s="4" customFormat="1" ht="13.5" x14ac:dyDescent="0.3"/>
    <row r="55" spans="1:18" s="4" customFormat="1" ht="13.5" x14ac:dyDescent="0.3"/>
    <row r="56" spans="1:18" s="4" customFormat="1" ht="13.5" x14ac:dyDescent="0.3"/>
    <row r="57" spans="1:18" s="4" customFormat="1" ht="13.5" x14ac:dyDescent="0.3"/>
    <row r="58" spans="1:18" s="4" customFormat="1" ht="13.5" x14ac:dyDescent="0.3"/>
    <row r="59" spans="1:18" s="4" customFormat="1" ht="13.5" x14ac:dyDescent="0.3"/>
    <row r="60" spans="1:18" s="4" customFormat="1" ht="13.5" x14ac:dyDescent="0.3"/>
    <row r="61" spans="1:18" s="4" customFormat="1" ht="13.5" x14ac:dyDescent="0.3"/>
    <row r="62" spans="1:18" s="4" customFormat="1" ht="13.5" x14ac:dyDescent="0.3"/>
    <row r="63" spans="1:18" s="4" customFormat="1" ht="13.5" x14ac:dyDescent="0.3"/>
    <row r="64" spans="1:18" s="4" customFormat="1" ht="13.5" x14ac:dyDescent="0.3"/>
    <row r="65" s="4" customFormat="1" ht="13.5" x14ac:dyDescent="0.3"/>
    <row r="66" s="4" customFormat="1" ht="13.5" x14ac:dyDescent="0.3"/>
    <row r="67" s="4" customFormat="1" ht="13.5" x14ac:dyDescent="0.3"/>
    <row r="68" s="4" customFormat="1" ht="13.5" x14ac:dyDescent="0.3"/>
    <row r="69" s="4" customFormat="1" ht="13.5" x14ac:dyDescent="0.3"/>
    <row r="70" s="4" customFormat="1" ht="13.5" x14ac:dyDescent="0.3"/>
    <row r="71" s="4" customFormat="1" ht="13.5" x14ac:dyDescent="0.3"/>
    <row r="72" s="4" customFormat="1" ht="13.5" x14ac:dyDescent="0.3"/>
    <row r="73" s="4" customFormat="1" ht="13.5" x14ac:dyDescent="0.3"/>
    <row r="74" s="4" customFormat="1" ht="13.5" x14ac:dyDescent="0.3"/>
    <row r="75" s="4" customFormat="1" ht="13.5" x14ac:dyDescent="0.3"/>
    <row r="76" s="4" customFormat="1" ht="13.5" x14ac:dyDescent="0.3"/>
    <row r="77" s="4" customFormat="1" ht="13.5" x14ac:dyDescent="0.3"/>
    <row r="78" s="4" customFormat="1" ht="13.5" x14ac:dyDescent="0.3"/>
    <row r="79" s="4" customFormat="1" ht="13.5" x14ac:dyDescent="0.3"/>
    <row r="80" s="4" customFormat="1" ht="13.5" x14ac:dyDescent="0.3"/>
    <row r="81" s="4" customFormat="1" ht="13.5" x14ac:dyDescent="0.3"/>
    <row r="82" s="4" customFormat="1" ht="13.5" x14ac:dyDescent="0.3"/>
    <row r="83" s="4" customFormat="1" ht="13.5" x14ac:dyDescent="0.3"/>
    <row r="84" s="4" customFormat="1" ht="13.5" x14ac:dyDescent="0.3"/>
    <row r="85" s="4" customFormat="1" ht="13.5" x14ac:dyDescent="0.3"/>
    <row r="86" s="4" customFormat="1" ht="13.5" x14ac:dyDescent="0.3"/>
    <row r="87" s="4" customFormat="1" ht="13.5" x14ac:dyDescent="0.3"/>
    <row r="88" s="4" customFormat="1" ht="13.5" x14ac:dyDescent="0.3"/>
    <row r="89" s="4" customFormat="1" ht="13.5" x14ac:dyDescent="0.3"/>
    <row r="90" s="4" customFormat="1" ht="13.5" x14ac:dyDescent="0.3"/>
    <row r="91" s="4" customFormat="1" ht="13.5" x14ac:dyDescent="0.3"/>
    <row r="92" s="4" customFormat="1" ht="13.5" x14ac:dyDescent="0.3"/>
    <row r="93" s="4" customFormat="1" ht="13.5" x14ac:dyDescent="0.3"/>
    <row r="94" s="4" customFormat="1" ht="13.5" x14ac:dyDescent="0.3"/>
    <row r="95" s="4" customFormat="1" ht="13.5" x14ac:dyDescent="0.3"/>
    <row r="96" s="4" customFormat="1" ht="13.5" x14ac:dyDescent="0.3"/>
    <row r="97" s="4" customFormat="1" ht="13.5" x14ac:dyDescent="0.3"/>
    <row r="98" s="4" customFormat="1" ht="13.5" x14ac:dyDescent="0.3"/>
    <row r="99" s="4" customFormat="1" ht="13.5" x14ac:dyDescent="0.3"/>
    <row r="100" s="4" customFormat="1" ht="13.5" x14ac:dyDescent="0.3"/>
    <row r="101" s="4" customFormat="1" ht="13.5" x14ac:dyDescent="0.3"/>
    <row r="102" s="4" customFormat="1" ht="13.5" x14ac:dyDescent="0.3"/>
    <row r="103" s="4" customFormat="1" ht="13.5" x14ac:dyDescent="0.3"/>
    <row r="104" s="4" customFormat="1" ht="13.5" x14ac:dyDescent="0.3"/>
    <row r="105" s="4" customFormat="1" ht="13.5" x14ac:dyDescent="0.3"/>
    <row r="106" s="4" customFormat="1" ht="13.5" x14ac:dyDescent="0.3"/>
    <row r="107" s="4" customFormat="1" ht="13.5" x14ac:dyDescent="0.3"/>
    <row r="108" s="4" customFormat="1" ht="13.5" x14ac:dyDescent="0.3"/>
    <row r="109" s="4" customFormat="1" ht="13.5" x14ac:dyDescent="0.3"/>
    <row r="110" s="4" customFormat="1" ht="13.5" x14ac:dyDescent="0.3"/>
    <row r="111" s="4" customFormat="1" ht="13.5" x14ac:dyDescent="0.3"/>
    <row r="112" s="4" customFormat="1" ht="13.5" x14ac:dyDescent="0.3"/>
    <row r="113" s="4" customFormat="1" ht="13.5" x14ac:dyDescent="0.3"/>
    <row r="114" s="4" customFormat="1" ht="13.5" x14ac:dyDescent="0.3"/>
    <row r="115" s="4" customFormat="1" ht="13.5" x14ac:dyDescent="0.3"/>
    <row r="116" s="4" customFormat="1" ht="13.5" x14ac:dyDescent="0.3"/>
    <row r="117" s="4" customFormat="1" ht="13.5" x14ac:dyDescent="0.3"/>
    <row r="118" s="4" customFormat="1" ht="13.5" x14ac:dyDescent="0.3"/>
    <row r="119" s="4" customFormat="1" ht="13.5" x14ac:dyDescent="0.3"/>
    <row r="120" s="4" customFormat="1" ht="13.5" x14ac:dyDescent="0.3"/>
    <row r="121" s="4" customFormat="1" ht="13.5" x14ac:dyDescent="0.3"/>
    <row r="122" s="4" customFormat="1" ht="13.5" x14ac:dyDescent="0.3"/>
    <row r="123" s="4" customFormat="1" ht="13.5" x14ac:dyDescent="0.3"/>
    <row r="124" s="4" customFormat="1" ht="13.5" x14ac:dyDescent="0.3"/>
    <row r="125" s="4" customFormat="1" ht="13.5" x14ac:dyDescent="0.3"/>
    <row r="126" s="4" customFormat="1" ht="13.5" x14ac:dyDescent="0.3"/>
    <row r="127" s="4" customFormat="1" ht="13.5" x14ac:dyDescent="0.3"/>
    <row r="128" s="4" customFormat="1" ht="13.5" x14ac:dyDescent="0.3"/>
    <row r="129" s="4" customFormat="1" ht="13.5" x14ac:dyDescent="0.3"/>
    <row r="130" s="4" customFormat="1" ht="13.5" x14ac:dyDescent="0.3"/>
    <row r="131" s="4" customFormat="1" ht="13.5" x14ac:dyDescent="0.3"/>
    <row r="132" s="4" customFormat="1" ht="13.5" x14ac:dyDescent="0.3"/>
    <row r="133" s="4" customFormat="1" ht="13.5" x14ac:dyDescent="0.3"/>
    <row r="134" s="4" customFormat="1" ht="13.5" x14ac:dyDescent="0.3"/>
    <row r="135" s="4" customFormat="1" ht="13.5" x14ac:dyDescent="0.3"/>
    <row r="136" s="4" customFormat="1" ht="13.5" x14ac:dyDescent="0.3"/>
    <row r="137" s="4" customFormat="1" ht="13.5" x14ac:dyDescent="0.3"/>
    <row r="138" s="4" customFormat="1" ht="13.5" x14ac:dyDescent="0.3"/>
    <row r="139" s="4" customFormat="1" ht="13.5" x14ac:dyDescent="0.3"/>
    <row r="140" s="4" customFormat="1" ht="13.5" x14ac:dyDescent="0.3"/>
    <row r="141" s="4" customFormat="1" ht="13.5" x14ac:dyDescent="0.3"/>
    <row r="142" s="4" customFormat="1" ht="13.5" x14ac:dyDescent="0.3"/>
    <row r="143" s="4" customFormat="1" ht="13.5" x14ac:dyDescent="0.3"/>
    <row r="144" s="4" customFormat="1" ht="13.5" x14ac:dyDescent="0.3"/>
    <row r="145" s="4" customFormat="1" ht="13.5" x14ac:dyDescent="0.3"/>
    <row r="146" s="4" customFormat="1" ht="13.5" x14ac:dyDescent="0.3"/>
    <row r="147" s="4" customFormat="1" ht="13.5" x14ac:dyDescent="0.3"/>
    <row r="148" s="4" customFormat="1" ht="13.5" x14ac:dyDescent="0.3"/>
    <row r="149" s="4" customFormat="1" ht="13.5" x14ac:dyDescent="0.3"/>
    <row r="150" s="4" customFormat="1" ht="13.5" x14ac:dyDescent="0.3"/>
    <row r="151" s="4" customFormat="1" ht="13.5" x14ac:dyDescent="0.3"/>
    <row r="152" s="4" customFormat="1" ht="13.5" x14ac:dyDescent="0.3"/>
    <row r="153" s="4" customFormat="1" ht="13.5" x14ac:dyDescent="0.3"/>
    <row r="154" s="4" customFormat="1" ht="13.5" x14ac:dyDescent="0.3"/>
    <row r="155" s="4" customFormat="1" ht="13.5" x14ac:dyDescent="0.3"/>
    <row r="156" s="4" customFormat="1" ht="13.5" x14ac:dyDescent="0.3"/>
    <row r="157" s="4" customFormat="1" ht="13.5" x14ac:dyDescent="0.3"/>
    <row r="158" s="4" customFormat="1" ht="13.5" x14ac:dyDescent="0.3"/>
    <row r="159" s="4" customFormat="1" ht="13.5" x14ac:dyDescent="0.3"/>
    <row r="160" s="4" customFormat="1" ht="13.5" x14ac:dyDescent="0.3"/>
    <row r="161" s="4" customFormat="1" ht="13.5" x14ac:dyDescent="0.3"/>
    <row r="162" s="4" customFormat="1" ht="13.5" x14ac:dyDescent="0.3"/>
    <row r="163" s="4" customFormat="1" ht="13.5" x14ac:dyDescent="0.3"/>
    <row r="164" s="4" customFormat="1" ht="13.5" x14ac:dyDescent="0.3"/>
    <row r="165" s="4" customFormat="1" ht="13.5" x14ac:dyDescent="0.3"/>
    <row r="166" s="4" customFormat="1" ht="13.5" x14ac:dyDescent="0.3"/>
    <row r="167" s="4" customFormat="1" ht="13.5" x14ac:dyDescent="0.3"/>
    <row r="168" s="4" customFormat="1" ht="13.5" x14ac:dyDescent="0.3"/>
    <row r="169" s="4" customFormat="1" ht="13.5" x14ac:dyDescent="0.3"/>
    <row r="170" s="4" customFormat="1" ht="13.5" x14ac:dyDescent="0.3"/>
    <row r="171" s="4" customFormat="1" ht="13.5" x14ac:dyDescent="0.3"/>
    <row r="172" s="4" customFormat="1" ht="13.5" x14ac:dyDescent="0.3"/>
    <row r="173" s="4" customFormat="1" ht="13.5" x14ac:dyDescent="0.3"/>
    <row r="174" s="4" customFormat="1" ht="13.5" x14ac:dyDescent="0.3"/>
    <row r="175" s="4" customFormat="1" ht="13.5" x14ac:dyDescent="0.3"/>
    <row r="176" s="4" customFormat="1" ht="13.5" x14ac:dyDescent="0.3"/>
    <row r="177" s="4" customFormat="1" ht="13.5" x14ac:dyDescent="0.3"/>
    <row r="178" s="4" customFormat="1" ht="13.5" x14ac:dyDescent="0.3"/>
    <row r="179" s="4" customFormat="1" ht="13.5" x14ac:dyDescent="0.3"/>
    <row r="180" s="4" customFormat="1" ht="13.5" x14ac:dyDescent="0.3"/>
    <row r="181" s="4" customFormat="1" ht="13.5" x14ac:dyDescent="0.3"/>
    <row r="182" s="4" customFormat="1" ht="13.5" x14ac:dyDescent="0.3"/>
    <row r="183" s="4" customFormat="1" ht="13.5" x14ac:dyDescent="0.3"/>
    <row r="184" s="4" customFormat="1" ht="13.5" x14ac:dyDescent="0.3"/>
    <row r="185" s="4" customFormat="1" ht="13.5" x14ac:dyDescent="0.3"/>
    <row r="186" s="4" customFormat="1" ht="13.5" x14ac:dyDescent="0.3"/>
    <row r="187" s="4" customFormat="1" ht="13.5" x14ac:dyDescent="0.3"/>
    <row r="188" s="4" customFormat="1" ht="13.5" x14ac:dyDescent="0.3"/>
    <row r="189" s="4" customFormat="1" ht="13.5" x14ac:dyDescent="0.3"/>
    <row r="190" s="4" customFormat="1" ht="13.5" x14ac:dyDescent="0.3"/>
    <row r="191" s="4" customFormat="1" ht="13.5" x14ac:dyDescent="0.3"/>
    <row r="192" s="4" customFormat="1" ht="13.5" x14ac:dyDescent="0.3"/>
    <row r="193" s="4" customFormat="1" ht="13.5" x14ac:dyDescent="0.3"/>
    <row r="194" s="4" customFormat="1" ht="13.5" x14ac:dyDescent="0.3"/>
    <row r="195" s="4" customFormat="1" ht="13.5" x14ac:dyDescent="0.3"/>
    <row r="196" s="4" customFormat="1" ht="13.5" x14ac:dyDescent="0.3"/>
    <row r="197" s="4" customFormat="1" ht="13.5" x14ac:dyDescent="0.3"/>
    <row r="198" s="4" customFormat="1" ht="13.5" x14ac:dyDescent="0.3"/>
    <row r="199" s="4" customFormat="1" ht="13.5" x14ac:dyDescent="0.3"/>
    <row r="200" s="4" customFormat="1" ht="13.5" x14ac:dyDescent="0.3"/>
    <row r="201" s="4" customFormat="1" ht="13.5" x14ac:dyDescent="0.3"/>
    <row r="202" s="4" customFormat="1" ht="13.5" x14ac:dyDescent="0.3"/>
    <row r="203" s="4" customFormat="1" ht="13.5" x14ac:dyDescent="0.3"/>
    <row r="204" s="4" customFormat="1" ht="13.5" x14ac:dyDescent="0.3"/>
    <row r="205" s="4" customFormat="1" ht="13.5" x14ac:dyDescent="0.3"/>
    <row r="206" s="4" customFormat="1" ht="13.5" x14ac:dyDescent="0.3"/>
    <row r="207" s="4" customFormat="1" ht="13.5" x14ac:dyDescent="0.3"/>
    <row r="208" s="4" customFormat="1" ht="13.5" x14ac:dyDescent="0.3"/>
    <row r="209" s="4" customFormat="1" ht="13.5" x14ac:dyDescent="0.3"/>
    <row r="210" s="4" customFormat="1" ht="13.5" x14ac:dyDescent="0.3"/>
    <row r="211" s="4" customFormat="1" ht="13.5" x14ac:dyDescent="0.3"/>
    <row r="212" s="4" customFormat="1" ht="13.5" x14ac:dyDescent="0.3"/>
    <row r="213" s="4" customFormat="1" ht="13.5" x14ac:dyDescent="0.3"/>
    <row r="214" s="4" customFormat="1" ht="13.5" x14ac:dyDescent="0.3"/>
    <row r="215" s="4" customFormat="1" ht="13.5" x14ac:dyDescent="0.3"/>
    <row r="216" s="4" customFormat="1" ht="13.5" x14ac:dyDescent="0.3"/>
    <row r="217" s="4" customFormat="1" ht="13.5" x14ac:dyDescent="0.3"/>
    <row r="218" s="4" customFormat="1" ht="13.5" x14ac:dyDescent="0.3"/>
    <row r="219" s="4" customFormat="1" ht="13.5" x14ac:dyDescent="0.3"/>
  </sheetData>
  <mergeCells count="67">
    <mergeCell ref="A50:R50"/>
    <mergeCell ref="A52:R52"/>
    <mergeCell ref="O45:Q45"/>
    <mergeCell ref="M45:M46"/>
    <mergeCell ref="O46:Q46"/>
    <mergeCell ref="Q3:R3"/>
    <mergeCell ref="A37:R37"/>
    <mergeCell ref="A38:R38"/>
    <mergeCell ref="A39:R39"/>
    <mergeCell ref="A40:R40"/>
    <mergeCell ref="A31:R31"/>
    <mergeCell ref="A32:R32"/>
    <mergeCell ref="A33:R33"/>
    <mergeCell ref="A34:R34"/>
    <mergeCell ref="A35:R35"/>
    <mergeCell ref="A36:R36"/>
    <mergeCell ref="R10:R11"/>
    <mergeCell ref="N10:O11"/>
    <mergeCell ref="O27:P27"/>
    <mergeCell ref="O25:R25"/>
    <mergeCell ref="O26:R26"/>
    <mergeCell ref="N16:N19"/>
    <mergeCell ref="N12:N15"/>
    <mergeCell ref="N20:N23"/>
    <mergeCell ref="O24:R24"/>
    <mergeCell ref="P10:P11"/>
    <mergeCell ref="Q10:Q11"/>
    <mergeCell ref="A1:R1"/>
    <mergeCell ref="A6:B6"/>
    <mergeCell ref="A7:B7"/>
    <mergeCell ref="C6:G6"/>
    <mergeCell ref="C7:G7"/>
    <mergeCell ref="I6:M6"/>
    <mergeCell ref="I7:M7"/>
    <mergeCell ref="N6:O6"/>
    <mergeCell ref="N7:O7"/>
    <mergeCell ref="P6:R6"/>
    <mergeCell ref="P7:R7"/>
    <mergeCell ref="Q4:R5"/>
    <mergeCell ref="O4:P5"/>
    <mergeCell ref="N4:N5"/>
    <mergeCell ref="M3:M5"/>
    <mergeCell ref="O3:P3"/>
    <mergeCell ref="A25:A27"/>
    <mergeCell ref="A10:B11"/>
    <mergeCell ref="A12:B12"/>
    <mergeCell ref="A13:B13"/>
    <mergeCell ref="A14:B14"/>
    <mergeCell ref="A15:B15"/>
    <mergeCell ref="A16:B16"/>
    <mergeCell ref="A23:B23"/>
    <mergeCell ref="A24:B24"/>
    <mergeCell ref="A17:B17"/>
    <mergeCell ref="A18:B18"/>
    <mergeCell ref="A19:B19"/>
    <mergeCell ref="A20:B20"/>
    <mergeCell ref="A21:B21"/>
    <mergeCell ref="A22:B22"/>
    <mergeCell ref="I10:I11"/>
    <mergeCell ref="J10:K10"/>
    <mergeCell ref="L10:L11"/>
    <mergeCell ref="M10:M11"/>
    <mergeCell ref="C10:C11"/>
    <mergeCell ref="D10:E10"/>
    <mergeCell ref="F10:F11"/>
    <mergeCell ref="G10:G11"/>
    <mergeCell ref="H10:H11"/>
  </mergeCells>
  <phoneticPr fontId="11" type="noConversion"/>
  <printOptions horizontalCentered="1"/>
  <pageMargins left="0.31496062992125984" right="0.27559055118110237" top="0.79" bottom="0.19685039370078741" header="0.31496062992125984" footer="0.19685039370078741"/>
  <pageSetup paperSize="9" scale="8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U34"/>
  <sheetViews>
    <sheetView showGridLines="0" view="pageBreakPreview" zoomScale="71" zoomScaleNormal="87" zoomScaleSheetLayoutView="71" workbookViewId="0">
      <selection activeCell="I16" sqref="I16"/>
    </sheetView>
  </sheetViews>
  <sheetFormatPr defaultRowHeight="16.5" x14ac:dyDescent="0.3"/>
  <cols>
    <col min="1" max="1" width="9" style="34"/>
    <col min="2" max="2" width="12.375" style="34" customWidth="1"/>
    <col min="3" max="3" width="10.125" style="34" customWidth="1"/>
    <col min="4" max="4" width="6.125" style="34" bestFit="1" customWidth="1"/>
    <col min="5" max="7" width="6.875" style="34" customWidth="1"/>
    <col min="8" max="8" width="9.875" style="34" bestFit="1" customWidth="1"/>
    <col min="9" max="9" width="10.5" style="34" bestFit="1" customWidth="1"/>
    <col min="10" max="11" width="6.875" style="34" customWidth="1"/>
    <col min="12" max="12" width="6.375" style="34" customWidth="1"/>
    <col min="13" max="13" width="12.75" style="34" customWidth="1"/>
    <col min="14" max="14" width="10" style="121" customWidth="1"/>
    <col min="15" max="16384" width="9" style="34"/>
  </cols>
  <sheetData>
    <row r="2" spans="1:21" ht="30" customHeight="1" x14ac:dyDescent="0.3"/>
    <row r="3" spans="1:21" ht="20.25" x14ac:dyDescent="0.3">
      <c r="A3" s="370" t="s">
        <v>620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119"/>
    </row>
    <row r="4" spans="1:21" ht="20.25" x14ac:dyDescent="0.3"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19"/>
    </row>
    <row r="5" spans="1:21" x14ac:dyDescent="0.3">
      <c r="A5" s="39" t="s">
        <v>126</v>
      </c>
      <c r="M5" s="38" t="s">
        <v>566</v>
      </c>
      <c r="N5" s="120"/>
    </row>
    <row r="6" spans="1:21" x14ac:dyDescent="0.3">
      <c r="A6" s="39" t="s">
        <v>487</v>
      </c>
    </row>
    <row r="7" spans="1:21" ht="8.25" customHeight="1" x14ac:dyDescent="0.3">
      <c r="A7" s="39"/>
    </row>
    <row r="8" spans="1:21" ht="16.5" customHeight="1" x14ac:dyDescent="0.3">
      <c r="A8" s="36" t="s">
        <v>403</v>
      </c>
    </row>
    <row r="9" spans="1:21" ht="16.5" customHeight="1" x14ac:dyDescent="0.3">
      <c r="A9" s="36" t="s">
        <v>444</v>
      </c>
    </row>
    <row r="10" spans="1:21" ht="16.5" customHeight="1" x14ac:dyDescent="0.3">
      <c r="A10" s="36" t="s">
        <v>445</v>
      </c>
      <c r="G10" s="34" t="s">
        <v>457</v>
      </c>
      <c r="M10" s="33" t="s">
        <v>446</v>
      </c>
      <c r="N10" s="122"/>
    </row>
    <row r="11" spans="1:21" ht="35.1" customHeight="1" x14ac:dyDescent="0.3">
      <c r="A11" s="369" t="s">
        <v>412</v>
      </c>
      <c r="B11" s="369" t="s">
        <v>123</v>
      </c>
      <c r="C11" s="369" t="s">
        <v>454</v>
      </c>
      <c r="D11" s="369" t="s">
        <v>124</v>
      </c>
      <c r="E11" s="368" t="s">
        <v>122</v>
      </c>
      <c r="F11" s="368"/>
      <c r="G11" s="368"/>
      <c r="H11" s="368" t="s">
        <v>413</v>
      </c>
      <c r="I11" s="368"/>
      <c r="J11" s="368"/>
      <c r="K11" s="368"/>
      <c r="L11" s="368" t="s">
        <v>422</v>
      </c>
      <c r="M11" s="369" t="s">
        <v>442</v>
      </c>
      <c r="N11" s="123"/>
    </row>
    <row r="12" spans="1:21" ht="35.1" customHeight="1" x14ac:dyDescent="0.3">
      <c r="A12" s="368"/>
      <c r="B12" s="368"/>
      <c r="C12" s="368"/>
      <c r="D12" s="368"/>
      <c r="E12" s="157" t="s">
        <v>414</v>
      </c>
      <c r="F12" s="157" t="s">
        <v>415</v>
      </c>
      <c r="G12" s="157" t="s">
        <v>416</v>
      </c>
      <c r="H12" s="157" t="s">
        <v>417</v>
      </c>
      <c r="I12" s="157" t="s">
        <v>418</v>
      </c>
      <c r="J12" s="201" t="s">
        <v>440</v>
      </c>
      <c r="K12" s="156" t="s">
        <v>419</v>
      </c>
      <c r="L12" s="368"/>
      <c r="M12" s="369"/>
      <c r="N12" s="123"/>
      <c r="O12" s="314" t="s">
        <v>345</v>
      </c>
      <c r="P12" s="314" t="s">
        <v>340</v>
      </c>
      <c r="Q12" s="314" t="s">
        <v>341</v>
      </c>
      <c r="R12" s="314" t="s">
        <v>342</v>
      </c>
      <c r="S12" s="314" t="s">
        <v>343</v>
      </c>
      <c r="T12" s="314" t="s">
        <v>344</v>
      </c>
      <c r="U12" s="314" t="s">
        <v>618</v>
      </c>
    </row>
    <row r="13" spans="1:21" ht="35.1" customHeight="1" x14ac:dyDescent="0.3">
      <c r="A13" s="154" t="s">
        <v>421</v>
      </c>
      <c r="B13" s="37" t="s">
        <v>439</v>
      </c>
      <c r="C13" s="200" t="s">
        <v>456</v>
      </c>
      <c r="D13" s="155" t="s">
        <v>420</v>
      </c>
      <c r="E13" s="155"/>
      <c r="F13" s="155"/>
      <c r="G13" s="155"/>
      <c r="H13" s="155"/>
      <c r="I13" s="155"/>
      <c r="J13" s="155">
        <v>550</v>
      </c>
      <c r="K13" s="155">
        <v>3</v>
      </c>
      <c r="L13" s="155" t="s">
        <v>441</v>
      </c>
      <c r="M13" s="199" t="s">
        <v>443</v>
      </c>
      <c r="N13" s="124"/>
      <c r="O13" s="314" t="s">
        <v>346</v>
      </c>
      <c r="P13" s="314"/>
      <c r="Q13" s="314"/>
      <c r="R13" s="314"/>
      <c r="S13" s="314"/>
      <c r="T13" s="314"/>
      <c r="U13" s="314"/>
    </row>
    <row r="14" spans="1:21" ht="35.1" customHeight="1" thickBot="1" x14ac:dyDescent="0.35">
      <c r="A14" s="267"/>
      <c r="B14" s="37"/>
      <c r="C14" s="267"/>
      <c r="D14" s="268"/>
      <c r="E14" s="268"/>
      <c r="F14" s="268"/>
      <c r="G14" s="268"/>
      <c r="H14" s="268"/>
      <c r="I14" s="268"/>
      <c r="J14" s="268"/>
      <c r="K14" s="268"/>
      <c r="L14" s="268"/>
      <c r="M14" s="266"/>
      <c r="N14" s="124"/>
      <c r="O14" s="316" t="s">
        <v>347</v>
      </c>
      <c r="P14" s="316"/>
      <c r="Q14" s="316"/>
      <c r="R14" s="316"/>
      <c r="S14" s="316"/>
      <c r="T14" s="316"/>
      <c r="U14" s="316">
        <f>((Q13+R13+S13+T13)+(Q14+R14+S14+T14))/8</f>
        <v>0</v>
      </c>
    </row>
    <row r="15" spans="1:21" ht="35.1" customHeight="1" thickTop="1" x14ac:dyDescent="0.3">
      <c r="A15" s="267"/>
      <c r="B15" s="37"/>
      <c r="C15" s="267"/>
      <c r="D15" s="268"/>
      <c r="E15" s="268"/>
      <c r="F15" s="268"/>
      <c r="G15" s="268"/>
      <c r="H15" s="268"/>
      <c r="I15" s="268"/>
      <c r="J15" s="268"/>
      <c r="K15" s="268"/>
      <c r="L15" s="268"/>
      <c r="M15" s="266"/>
      <c r="N15" s="124"/>
      <c r="O15" s="317" t="s">
        <v>348</v>
      </c>
      <c r="P15" s="317"/>
      <c r="Q15" s="317" t="s">
        <v>350</v>
      </c>
      <c r="R15" s="317"/>
      <c r="S15" s="317"/>
      <c r="T15" s="317"/>
      <c r="U15" s="317"/>
    </row>
    <row r="16" spans="1:21" ht="35.1" customHeight="1" x14ac:dyDescent="0.3">
      <c r="A16" s="267"/>
      <c r="B16" s="37"/>
      <c r="C16" s="267"/>
      <c r="D16" s="268"/>
      <c r="E16" s="268"/>
      <c r="F16" s="268"/>
      <c r="G16" s="268"/>
      <c r="H16" s="268"/>
      <c r="I16" s="268"/>
      <c r="J16" s="268"/>
      <c r="K16" s="268"/>
      <c r="L16" s="268"/>
      <c r="M16" s="266"/>
      <c r="N16" s="124"/>
      <c r="O16" s="314" t="s">
        <v>349</v>
      </c>
      <c r="P16" s="314"/>
      <c r="Q16" s="314" t="s">
        <v>351</v>
      </c>
      <c r="R16" s="314"/>
      <c r="S16" s="314"/>
      <c r="T16" s="314"/>
      <c r="U16" s="314">
        <f>P16</f>
        <v>0</v>
      </c>
    </row>
    <row r="17" spans="1:14" ht="35.1" customHeight="1" x14ac:dyDescent="0.3">
      <c r="A17" s="267"/>
      <c r="B17" s="37"/>
      <c r="C17" s="267"/>
      <c r="D17" s="268"/>
      <c r="E17" s="268"/>
      <c r="F17" s="268"/>
      <c r="G17" s="268"/>
      <c r="H17" s="268"/>
      <c r="I17" s="268"/>
      <c r="J17" s="268"/>
      <c r="K17" s="268"/>
      <c r="L17" s="268"/>
      <c r="M17" s="266"/>
      <c r="N17" s="124"/>
    </row>
    <row r="18" spans="1:14" ht="35.1" customHeight="1" x14ac:dyDescent="0.3">
      <c r="A18" s="267"/>
      <c r="B18" s="37"/>
      <c r="C18" s="267"/>
      <c r="D18" s="268"/>
      <c r="E18" s="268"/>
      <c r="F18" s="268"/>
      <c r="G18" s="268"/>
      <c r="H18" s="268"/>
      <c r="I18" s="268"/>
      <c r="J18" s="268"/>
      <c r="K18" s="268"/>
      <c r="L18" s="268"/>
      <c r="M18" s="266"/>
      <c r="N18" s="124"/>
    </row>
    <row r="19" spans="1:14" ht="35.1" customHeight="1" x14ac:dyDescent="0.3">
      <c r="A19" s="267"/>
      <c r="B19" s="37"/>
      <c r="C19" s="267"/>
      <c r="D19" s="268"/>
      <c r="E19" s="268"/>
      <c r="F19" s="268"/>
      <c r="G19" s="268"/>
      <c r="H19" s="268"/>
      <c r="I19" s="268"/>
      <c r="J19" s="268"/>
      <c r="K19" s="268"/>
      <c r="L19" s="268"/>
      <c r="M19" s="266"/>
      <c r="N19" s="124"/>
    </row>
    <row r="20" spans="1:14" ht="35.1" customHeight="1" x14ac:dyDescent="0.3">
      <c r="A20" s="110"/>
      <c r="B20" s="37"/>
      <c r="C20" s="109"/>
      <c r="D20" s="109"/>
      <c r="E20" s="109"/>
      <c r="F20" s="109"/>
      <c r="G20" s="109"/>
      <c r="H20" s="111"/>
      <c r="I20" s="109"/>
      <c r="J20" s="109"/>
      <c r="K20" s="109"/>
      <c r="L20" s="109"/>
      <c r="M20" s="109"/>
      <c r="N20" s="124"/>
    </row>
    <row r="21" spans="1:14" ht="35.1" customHeight="1" x14ac:dyDescent="0.3">
      <c r="A21" s="110"/>
      <c r="B21" s="37"/>
      <c r="C21" s="109"/>
      <c r="D21" s="109"/>
      <c r="E21" s="109"/>
      <c r="F21" s="109"/>
      <c r="G21" s="109"/>
      <c r="H21" s="111"/>
      <c r="I21" s="109"/>
      <c r="J21" s="109"/>
      <c r="K21" s="109"/>
      <c r="L21" s="109"/>
      <c r="M21" s="109"/>
      <c r="N21" s="124"/>
    </row>
    <row r="22" spans="1:14" ht="35.1" customHeight="1" x14ac:dyDescent="0.3">
      <c r="A22" s="110"/>
      <c r="B22" s="37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24"/>
    </row>
    <row r="23" spans="1:14" ht="35.1" customHeight="1" x14ac:dyDescent="0.3">
      <c r="A23" s="32"/>
      <c r="B23" s="35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124"/>
    </row>
    <row r="24" spans="1:14" ht="35.1" customHeight="1" x14ac:dyDescent="0.3">
      <c r="A24" s="32"/>
      <c r="B24" s="35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124"/>
    </row>
    <row r="25" spans="1:14" ht="35.1" customHeight="1" x14ac:dyDescent="0.3">
      <c r="A25" s="32"/>
      <c r="B25" s="35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124"/>
    </row>
    <row r="26" spans="1:14" x14ac:dyDescent="0.3">
      <c r="A26" s="36" t="s">
        <v>125</v>
      </c>
    </row>
    <row r="27" spans="1:14" x14ac:dyDescent="0.3">
      <c r="A27" s="36" t="s">
        <v>356</v>
      </c>
    </row>
    <row r="28" spans="1:14" ht="24.95" customHeight="1" x14ac:dyDescent="0.3">
      <c r="A28" s="372"/>
      <c r="B28" s="372"/>
      <c r="C28" s="373"/>
      <c r="D28" s="373"/>
      <c r="E28" s="373"/>
      <c r="F28" s="373"/>
      <c r="G28" s="373"/>
      <c r="H28" s="373"/>
      <c r="I28" s="372"/>
      <c r="J28" s="372"/>
      <c r="K28" s="371"/>
      <c r="L28" s="371"/>
      <c r="M28" s="371"/>
      <c r="N28" s="124"/>
    </row>
    <row r="29" spans="1:14" ht="24.95" customHeight="1" x14ac:dyDescent="0.3">
      <c r="A29" s="372"/>
      <c r="B29" s="372"/>
      <c r="C29" s="373"/>
      <c r="D29" s="373"/>
      <c r="E29" s="373"/>
      <c r="F29" s="373"/>
      <c r="G29" s="373"/>
      <c r="H29" s="373"/>
      <c r="I29" s="372"/>
      <c r="J29" s="372"/>
      <c r="K29" s="371"/>
      <c r="L29" s="371"/>
      <c r="M29" s="371"/>
      <c r="N29" s="124"/>
    </row>
    <row r="30" spans="1:14" ht="24.95" customHeight="1" x14ac:dyDescent="0.3">
      <c r="A30" s="372"/>
      <c r="B30" s="372"/>
      <c r="C30" s="373"/>
      <c r="D30" s="373"/>
      <c r="E30" s="373"/>
      <c r="F30" s="373"/>
      <c r="G30" s="373"/>
      <c r="H30" s="373"/>
      <c r="I30" s="372"/>
      <c r="J30" s="372"/>
      <c r="K30" s="371"/>
      <c r="L30" s="371"/>
      <c r="M30" s="371"/>
      <c r="N30" s="124"/>
    </row>
    <row r="31" spans="1:14" ht="24.95" customHeight="1" x14ac:dyDescent="0.3">
      <c r="A31" s="372"/>
      <c r="B31" s="372"/>
      <c r="C31" s="373"/>
      <c r="D31" s="373"/>
      <c r="E31" s="373"/>
      <c r="F31" s="373"/>
      <c r="G31" s="373"/>
      <c r="H31" s="373"/>
      <c r="I31" s="372"/>
      <c r="J31" s="372"/>
      <c r="K31" s="371"/>
      <c r="L31" s="371"/>
      <c r="M31" s="371"/>
      <c r="N31" s="124"/>
    </row>
    <row r="32" spans="1:14" ht="24.95" customHeight="1" x14ac:dyDescent="0.3">
      <c r="A32" s="372"/>
      <c r="B32" s="372"/>
      <c r="C32" s="373"/>
      <c r="D32" s="373"/>
      <c r="E32" s="373"/>
      <c r="F32" s="373"/>
      <c r="G32" s="373"/>
      <c r="H32" s="373"/>
      <c r="I32" s="372"/>
      <c r="J32" s="372"/>
      <c r="K32" s="371"/>
      <c r="L32" s="371"/>
      <c r="M32" s="371"/>
      <c r="N32" s="124"/>
    </row>
    <row r="33" spans="1:14" ht="24.95" customHeight="1" x14ac:dyDescent="0.3">
      <c r="A33" s="372"/>
      <c r="B33" s="372"/>
      <c r="C33" s="373"/>
      <c r="D33" s="373"/>
      <c r="E33" s="373"/>
      <c r="F33" s="373"/>
      <c r="G33" s="373"/>
      <c r="H33" s="373"/>
      <c r="I33" s="372"/>
      <c r="J33" s="372"/>
      <c r="K33" s="371"/>
      <c r="L33" s="371"/>
      <c r="M33" s="371"/>
      <c r="N33" s="124"/>
    </row>
    <row r="34" spans="1:14" ht="30" customHeight="1" x14ac:dyDescent="0.3">
      <c r="M34" s="40"/>
      <c r="N34" s="125"/>
    </row>
  </sheetData>
  <mergeCells count="45">
    <mergeCell ref="E33:F33"/>
    <mergeCell ref="G33:H33"/>
    <mergeCell ref="I33:J33"/>
    <mergeCell ref="K31:M31"/>
    <mergeCell ref="C32:D32"/>
    <mergeCell ref="E32:F32"/>
    <mergeCell ref="K32:M32"/>
    <mergeCell ref="I32:J32"/>
    <mergeCell ref="A32:B32"/>
    <mergeCell ref="K33:M33"/>
    <mergeCell ref="A33:B33"/>
    <mergeCell ref="A30:B30"/>
    <mergeCell ref="C30:D30"/>
    <mergeCell ref="E30:F30"/>
    <mergeCell ref="G30:H30"/>
    <mergeCell ref="I30:J30"/>
    <mergeCell ref="K30:M30"/>
    <mergeCell ref="G32:H32"/>
    <mergeCell ref="A31:B31"/>
    <mergeCell ref="C31:D31"/>
    <mergeCell ref="E31:F31"/>
    <mergeCell ref="G31:H31"/>
    <mergeCell ref="I31:J31"/>
    <mergeCell ref="C33:D33"/>
    <mergeCell ref="K28:M28"/>
    <mergeCell ref="A29:B29"/>
    <mergeCell ref="C29:D29"/>
    <mergeCell ref="E29:F29"/>
    <mergeCell ref="G29:H29"/>
    <mergeCell ref="I29:J29"/>
    <mergeCell ref="K29:M29"/>
    <mergeCell ref="A28:B28"/>
    <mergeCell ref="C28:D28"/>
    <mergeCell ref="E28:F28"/>
    <mergeCell ref="G28:H28"/>
    <mergeCell ref="I28:J28"/>
    <mergeCell ref="L11:L12"/>
    <mergeCell ref="M11:M12"/>
    <mergeCell ref="A3:M3"/>
    <mergeCell ref="E11:G11"/>
    <mergeCell ref="H11:K11"/>
    <mergeCell ref="A11:A12"/>
    <mergeCell ref="B11:B12"/>
    <mergeCell ref="C11:C12"/>
    <mergeCell ref="D11:D12"/>
  </mergeCells>
  <phoneticPr fontId="11" type="noConversion"/>
  <printOptions horizontalCentered="1"/>
  <pageMargins left="0.35433070866141736" right="0.31496062992125984" top="0.74803149606299213" bottom="0.74803149606299213" header="0.31496062992125984" footer="0.31496062992125984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45"/>
  <sheetViews>
    <sheetView showGridLines="0" view="pageBreakPreview" zoomScale="71" zoomScaleNormal="80" zoomScaleSheetLayoutView="71" workbookViewId="0">
      <selection activeCell="F18" sqref="F18"/>
    </sheetView>
  </sheetViews>
  <sheetFormatPr defaultRowHeight="16.5" x14ac:dyDescent="0.3"/>
  <cols>
    <col min="1" max="1" width="5.25" style="44" customWidth="1"/>
    <col min="2" max="2" width="8.625" style="44" customWidth="1"/>
    <col min="3" max="3" width="13.5" style="44" customWidth="1"/>
    <col min="4" max="4" width="8.625" style="44" bestFit="1" customWidth="1"/>
    <col min="5" max="10" width="10.375" style="44" customWidth="1"/>
    <col min="11" max="11" width="6.25" style="44" customWidth="1"/>
    <col min="12" max="16384" width="9" style="44"/>
  </cols>
  <sheetData>
    <row r="1" spans="1:14" s="34" customFormat="1" x14ac:dyDescent="0.3">
      <c r="N1" s="121"/>
    </row>
    <row r="2" spans="1:14" s="34" customFormat="1" ht="30" customHeight="1" x14ac:dyDescent="0.3">
      <c r="N2" s="121"/>
    </row>
    <row r="3" spans="1:14" ht="18.95" customHeight="1" x14ac:dyDescent="0.35">
      <c r="A3" s="377" t="s">
        <v>621</v>
      </c>
      <c r="B3" s="377"/>
      <c r="C3" s="377"/>
      <c r="D3" s="377"/>
      <c r="E3" s="377"/>
      <c r="F3" s="377"/>
      <c r="G3" s="377"/>
      <c r="H3" s="377"/>
      <c r="I3" s="377"/>
      <c r="J3" s="377"/>
    </row>
    <row r="4" spans="1:14" ht="18.95" customHeight="1" x14ac:dyDescent="0.3">
      <c r="A4" s="39" t="s">
        <v>487</v>
      </c>
      <c r="J4" s="51" t="s">
        <v>567</v>
      </c>
    </row>
    <row r="5" spans="1:14" s="42" customFormat="1" ht="18.95" customHeight="1" x14ac:dyDescent="0.3">
      <c r="A5" s="41" t="s">
        <v>320</v>
      </c>
      <c r="F5" s="42" t="s">
        <v>458</v>
      </c>
      <c r="G5" s="43"/>
      <c r="J5" s="52" t="s">
        <v>181</v>
      </c>
    </row>
    <row r="6" spans="1:14" ht="18.95" customHeight="1" x14ac:dyDescent="0.3">
      <c r="A6" s="375" t="s">
        <v>180</v>
      </c>
      <c r="B6" s="378" t="s">
        <v>175</v>
      </c>
      <c r="C6" s="378"/>
      <c r="D6" s="378"/>
      <c r="E6" s="45" t="s">
        <v>133</v>
      </c>
      <c r="F6" s="45" t="s">
        <v>133</v>
      </c>
      <c r="G6" s="45" t="s">
        <v>133</v>
      </c>
      <c r="H6" s="45" t="s">
        <v>134</v>
      </c>
      <c r="I6" s="45" t="s">
        <v>135</v>
      </c>
      <c r="J6" s="45" t="s">
        <v>182</v>
      </c>
    </row>
    <row r="7" spans="1:14" ht="18.95" customHeight="1" x14ac:dyDescent="0.3">
      <c r="A7" s="376"/>
      <c r="B7" s="378" t="s">
        <v>176</v>
      </c>
      <c r="C7" s="378"/>
      <c r="D7" s="378"/>
      <c r="E7" s="378"/>
      <c r="F7" s="378"/>
      <c r="G7" s="378"/>
      <c r="H7" s="378"/>
      <c r="I7" s="378"/>
      <c r="J7" s="45"/>
    </row>
    <row r="8" spans="1:14" ht="18.95" customHeight="1" x14ac:dyDescent="0.3">
      <c r="A8" s="376"/>
      <c r="B8" s="378" t="s">
        <v>136</v>
      </c>
      <c r="C8" s="378"/>
      <c r="D8" s="378"/>
      <c r="E8" s="53"/>
      <c r="F8" s="53"/>
      <c r="G8" s="53"/>
      <c r="H8" s="53"/>
      <c r="I8" s="53"/>
      <c r="J8" s="45"/>
    </row>
    <row r="9" spans="1:14" ht="18.95" customHeight="1" x14ac:dyDescent="0.3">
      <c r="A9" s="376"/>
      <c r="B9" s="378" t="s">
        <v>137</v>
      </c>
      <c r="C9" s="378"/>
      <c r="D9" s="378"/>
      <c r="E9" s="378"/>
      <c r="F9" s="378"/>
      <c r="G9" s="378"/>
      <c r="H9" s="378"/>
      <c r="I9" s="378"/>
      <c r="J9" s="45"/>
    </row>
    <row r="10" spans="1:14" ht="18.95" customHeight="1" x14ac:dyDescent="0.3">
      <c r="A10" s="376"/>
      <c r="B10" s="378" t="s">
        <v>177</v>
      </c>
      <c r="C10" s="378"/>
      <c r="D10" s="378"/>
      <c r="E10" s="378"/>
      <c r="F10" s="378"/>
      <c r="G10" s="378"/>
      <c r="H10" s="378"/>
      <c r="I10" s="378"/>
      <c r="J10" s="45"/>
    </row>
    <row r="11" spans="1:14" ht="18.95" customHeight="1" x14ac:dyDescent="0.3">
      <c r="A11" s="376"/>
      <c r="B11" s="378" t="s">
        <v>178</v>
      </c>
      <c r="C11" s="378"/>
      <c r="D11" s="378"/>
      <c r="E11" s="53"/>
      <c r="F11" s="53"/>
      <c r="G11" s="53"/>
      <c r="H11" s="53"/>
      <c r="I11" s="53"/>
      <c r="J11" s="45"/>
    </row>
    <row r="12" spans="1:14" ht="18.95" customHeight="1" x14ac:dyDescent="0.3">
      <c r="A12" s="376"/>
      <c r="B12" s="378" t="s">
        <v>138</v>
      </c>
      <c r="C12" s="378" t="s">
        <v>139</v>
      </c>
      <c r="D12" s="378"/>
      <c r="E12" s="45"/>
      <c r="F12" s="45"/>
      <c r="G12" s="45"/>
      <c r="H12" s="45"/>
      <c r="I12" s="45"/>
      <c r="J12" s="45"/>
      <c r="L12" s="44" t="s">
        <v>553</v>
      </c>
    </row>
    <row r="13" spans="1:14" ht="18.95" customHeight="1" x14ac:dyDescent="0.3">
      <c r="A13" s="376"/>
      <c r="B13" s="378"/>
      <c r="C13" s="378" t="s">
        <v>140</v>
      </c>
      <c r="D13" s="378"/>
      <c r="E13" s="45"/>
      <c r="F13" s="45"/>
      <c r="G13" s="45"/>
      <c r="H13" s="45"/>
      <c r="I13" s="45"/>
      <c r="J13" s="45"/>
      <c r="L13" s="264" t="s">
        <v>548</v>
      </c>
    </row>
    <row r="14" spans="1:14" ht="18.95" customHeight="1" x14ac:dyDescent="0.3">
      <c r="A14" s="376"/>
      <c r="B14" s="378"/>
      <c r="C14" s="378" t="s">
        <v>141</v>
      </c>
      <c r="D14" s="378"/>
      <c r="E14" s="45"/>
      <c r="F14" s="45"/>
      <c r="G14" s="45"/>
      <c r="H14" s="45"/>
      <c r="I14" s="45"/>
      <c r="J14" s="45"/>
      <c r="L14" s="265"/>
    </row>
    <row r="15" spans="1:14" ht="18.95" customHeight="1" x14ac:dyDescent="0.3">
      <c r="A15" s="376"/>
      <c r="B15" s="378" t="s">
        <v>142</v>
      </c>
      <c r="C15" s="378"/>
      <c r="D15" s="378"/>
      <c r="E15" s="45"/>
      <c r="F15" s="45"/>
      <c r="G15" s="45"/>
      <c r="H15" s="45"/>
      <c r="I15" s="45"/>
      <c r="J15" s="45"/>
    </row>
    <row r="16" spans="1:14" ht="18.95" customHeight="1" x14ac:dyDescent="0.3">
      <c r="A16" s="376"/>
      <c r="B16" s="378" t="s">
        <v>170</v>
      </c>
      <c r="C16" s="378" t="s">
        <v>144</v>
      </c>
      <c r="D16" s="45" t="s">
        <v>159</v>
      </c>
      <c r="E16" s="46"/>
      <c r="F16" s="46"/>
      <c r="G16" s="46"/>
      <c r="H16" s="46"/>
      <c r="I16" s="45"/>
      <c r="J16" s="45"/>
    </row>
    <row r="17" spans="1:12" ht="18.95" customHeight="1" x14ac:dyDescent="0.3">
      <c r="A17" s="376"/>
      <c r="B17" s="378"/>
      <c r="C17" s="378"/>
      <c r="D17" s="45" t="s">
        <v>160</v>
      </c>
      <c r="E17" s="45"/>
      <c r="F17" s="45"/>
      <c r="G17" s="45"/>
      <c r="H17" s="45"/>
      <c r="I17" s="45"/>
      <c r="J17" s="45"/>
    </row>
    <row r="18" spans="1:12" ht="18.95" customHeight="1" x14ac:dyDescent="0.3">
      <c r="A18" s="376"/>
      <c r="B18" s="378"/>
      <c r="C18" s="378"/>
      <c r="D18" s="45" t="s">
        <v>161</v>
      </c>
      <c r="E18" s="45"/>
      <c r="F18" s="45"/>
      <c r="G18" s="45"/>
      <c r="H18" s="45"/>
      <c r="I18" s="45"/>
      <c r="J18" s="45"/>
    </row>
    <row r="19" spans="1:12" ht="18.95" customHeight="1" x14ac:dyDescent="0.3">
      <c r="A19" s="376"/>
      <c r="B19" s="378"/>
      <c r="C19" s="378" t="s">
        <v>143</v>
      </c>
      <c r="D19" s="378"/>
      <c r="E19" s="45"/>
      <c r="F19" s="45"/>
      <c r="G19" s="45"/>
      <c r="H19" s="45"/>
      <c r="I19" s="45"/>
      <c r="J19" s="45"/>
    </row>
    <row r="20" spans="1:12" ht="18.95" customHeight="1" x14ac:dyDescent="0.3">
      <c r="A20" s="376"/>
      <c r="B20" s="378" t="s">
        <v>145</v>
      </c>
      <c r="C20" s="378"/>
      <c r="D20" s="378"/>
      <c r="E20" s="378"/>
      <c r="F20" s="378"/>
      <c r="G20" s="378"/>
      <c r="H20" s="378"/>
      <c r="I20" s="378"/>
      <c r="J20" s="45"/>
    </row>
    <row r="21" spans="1:12" ht="18.95" customHeight="1" x14ac:dyDescent="0.3">
      <c r="A21" s="376"/>
      <c r="B21" s="378" t="s">
        <v>169</v>
      </c>
      <c r="C21" s="378" t="s">
        <v>162</v>
      </c>
      <c r="D21" s="378"/>
      <c r="E21" s="48"/>
      <c r="F21" s="48"/>
      <c r="G21" s="48"/>
      <c r="H21" s="48"/>
      <c r="I21" s="45"/>
      <c r="J21" s="45"/>
    </row>
    <row r="22" spans="1:12" ht="18.95" customHeight="1" x14ac:dyDescent="0.3">
      <c r="A22" s="376"/>
      <c r="B22" s="378"/>
      <c r="C22" s="378" t="s">
        <v>163</v>
      </c>
      <c r="D22" s="45" t="s">
        <v>164</v>
      </c>
      <c r="E22" s="45"/>
      <c r="F22" s="45"/>
      <c r="G22" s="45"/>
      <c r="H22" s="45"/>
      <c r="I22" s="45"/>
      <c r="J22" s="45"/>
      <c r="L22" s="264" t="s">
        <v>549</v>
      </c>
    </row>
    <row r="23" spans="1:12" ht="18.95" customHeight="1" x14ac:dyDescent="0.3">
      <c r="A23" s="376"/>
      <c r="B23" s="378"/>
      <c r="C23" s="378"/>
      <c r="D23" s="45" t="s">
        <v>165</v>
      </c>
      <c r="E23" s="45"/>
      <c r="F23" s="45"/>
      <c r="G23" s="45"/>
      <c r="H23" s="45"/>
      <c r="I23" s="45"/>
      <c r="J23" s="45"/>
      <c r="L23" s="265" t="s">
        <v>550</v>
      </c>
    </row>
    <row r="24" spans="1:12" ht="18.95" customHeight="1" x14ac:dyDescent="0.3">
      <c r="A24" s="376"/>
      <c r="B24" s="378"/>
      <c r="C24" s="378" t="s">
        <v>166</v>
      </c>
      <c r="D24" s="378"/>
      <c r="E24" s="45"/>
      <c r="F24" s="45"/>
      <c r="G24" s="45"/>
      <c r="H24" s="45"/>
      <c r="I24" s="45"/>
      <c r="J24" s="45"/>
    </row>
    <row r="25" spans="1:12" ht="18.95" customHeight="1" x14ac:dyDescent="0.3">
      <c r="A25" s="376"/>
      <c r="B25" s="378"/>
      <c r="C25" s="378" t="s">
        <v>547</v>
      </c>
      <c r="D25" s="378"/>
      <c r="E25" s="45"/>
      <c r="F25" s="45"/>
      <c r="G25" s="45"/>
      <c r="H25" s="45"/>
      <c r="I25" s="45"/>
      <c r="J25" s="45"/>
      <c r="L25" s="264" t="s">
        <v>551</v>
      </c>
    </row>
    <row r="26" spans="1:12" ht="18.95" customHeight="1" x14ac:dyDescent="0.3">
      <c r="A26" s="376"/>
      <c r="B26" s="378" t="s">
        <v>546</v>
      </c>
      <c r="C26" s="378"/>
      <c r="D26" s="378"/>
      <c r="E26" s="45"/>
      <c r="F26" s="45"/>
      <c r="G26" s="45"/>
      <c r="H26" s="45"/>
      <c r="I26" s="45"/>
      <c r="J26" s="45"/>
      <c r="L26" s="265" t="s">
        <v>552</v>
      </c>
    </row>
    <row r="27" spans="1:12" ht="18.95" customHeight="1" x14ac:dyDescent="0.3">
      <c r="A27" s="376"/>
      <c r="B27" s="378" t="s">
        <v>179</v>
      </c>
      <c r="C27" s="378"/>
      <c r="D27" s="378"/>
      <c r="E27" s="45" t="s">
        <v>147</v>
      </c>
      <c r="F27" s="45" t="s">
        <v>147</v>
      </c>
      <c r="G27" s="45" t="s">
        <v>147</v>
      </c>
      <c r="H27" s="45" t="s">
        <v>147</v>
      </c>
      <c r="I27" s="45" t="s">
        <v>147</v>
      </c>
      <c r="J27" s="45"/>
    </row>
    <row r="28" spans="1:12" ht="18.95" customHeight="1" x14ac:dyDescent="0.3">
      <c r="A28" s="375" t="s">
        <v>168</v>
      </c>
      <c r="B28" s="378" t="s">
        <v>148</v>
      </c>
      <c r="C28" s="378"/>
      <c r="D28" s="45" t="s">
        <v>167</v>
      </c>
      <c r="E28" s="45" t="s">
        <v>149</v>
      </c>
      <c r="F28" s="45" t="s">
        <v>150</v>
      </c>
      <c r="G28" s="45" t="s">
        <v>151</v>
      </c>
      <c r="H28" s="45" t="s">
        <v>152</v>
      </c>
      <c r="I28" s="45" t="s">
        <v>153</v>
      </c>
      <c r="J28" s="45" t="s">
        <v>154</v>
      </c>
    </row>
    <row r="29" spans="1:12" ht="18.95" customHeight="1" x14ac:dyDescent="0.3">
      <c r="A29" s="376"/>
      <c r="B29" s="45">
        <v>1</v>
      </c>
      <c r="C29" s="45"/>
      <c r="D29" s="45"/>
      <c r="E29" s="45"/>
      <c r="F29" s="45"/>
      <c r="G29" s="45"/>
      <c r="H29" s="45"/>
      <c r="I29" s="45"/>
      <c r="J29" s="45"/>
    </row>
    <row r="30" spans="1:12" ht="18.95" customHeight="1" x14ac:dyDescent="0.3">
      <c r="A30" s="376"/>
      <c r="B30" s="45">
        <v>2</v>
      </c>
      <c r="C30" s="45"/>
      <c r="D30" s="45"/>
      <c r="E30" s="45"/>
      <c r="F30" s="45"/>
      <c r="G30" s="45"/>
      <c r="H30" s="45"/>
      <c r="I30" s="45"/>
      <c r="J30" s="45"/>
    </row>
    <row r="31" spans="1:12" ht="18.95" customHeight="1" x14ac:dyDescent="0.3">
      <c r="A31" s="376"/>
      <c r="B31" s="378"/>
      <c r="C31" s="378"/>
      <c r="D31" s="378" t="s">
        <v>171</v>
      </c>
      <c r="E31" s="378"/>
      <c r="F31" s="45" t="s">
        <v>173</v>
      </c>
      <c r="G31" s="45" t="s">
        <v>172</v>
      </c>
      <c r="H31" s="378" t="s">
        <v>155</v>
      </c>
      <c r="I31" s="378"/>
      <c r="J31" s="45" t="s">
        <v>146</v>
      </c>
    </row>
    <row r="32" spans="1:12" ht="18.95" customHeight="1" x14ac:dyDescent="0.3">
      <c r="A32" s="376"/>
      <c r="B32" s="45">
        <v>1</v>
      </c>
      <c r="C32" s="45"/>
      <c r="D32" s="378" t="s">
        <v>147</v>
      </c>
      <c r="E32" s="378"/>
      <c r="F32" s="45" t="s">
        <v>147</v>
      </c>
      <c r="G32" s="45" t="s">
        <v>156</v>
      </c>
      <c r="H32" s="379" t="s">
        <v>157</v>
      </c>
      <c r="I32" s="379"/>
      <c r="J32" s="45" t="s">
        <v>147</v>
      </c>
    </row>
    <row r="33" spans="1:10" ht="18.95" customHeight="1" x14ac:dyDescent="0.3">
      <c r="A33" s="376"/>
      <c r="B33" s="45">
        <v>2</v>
      </c>
      <c r="C33" s="49"/>
      <c r="D33" s="378"/>
      <c r="E33" s="378"/>
      <c r="F33" s="49"/>
      <c r="G33" s="49"/>
      <c r="H33" s="379" t="s">
        <v>158</v>
      </c>
      <c r="I33" s="379"/>
      <c r="J33" s="49"/>
    </row>
    <row r="34" spans="1:10" ht="18.95" customHeight="1" x14ac:dyDescent="0.3">
      <c r="A34" s="375" t="s">
        <v>174</v>
      </c>
      <c r="B34" s="374" t="s">
        <v>352</v>
      </c>
      <c r="C34" s="374"/>
      <c r="D34" s="374"/>
      <c r="E34" s="374"/>
      <c r="F34" s="374"/>
      <c r="G34" s="374"/>
      <c r="H34" s="374"/>
      <c r="I34" s="374"/>
      <c r="J34" s="374"/>
    </row>
    <row r="35" spans="1:10" ht="18.95" customHeight="1" x14ac:dyDescent="0.3">
      <c r="A35" s="376"/>
      <c r="B35" s="374"/>
      <c r="C35" s="374"/>
      <c r="D35" s="374"/>
      <c r="E35" s="374"/>
      <c r="F35" s="374"/>
      <c r="G35" s="374"/>
      <c r="H35" s="374"/>
      <c r="I35" s="374"/>
      <c r="J35" s="374"/>
    </row>
    <row r="36" spans="1:10" ht="18.95" customHeight="1" x14ac:dyDescent="0.3">
      <c r="A36" s="376"/>
      <c r="B36" s="374"/>
      <c r="C36" s="374"/>
      <c r="D36" s="374"/>
      <c r="E36" s="374"/>
      <c r="F36" s="374"/>
      <c r="G36" s="374"/>
      <c r="H36" s="374"/>
      <c r="I36" s="374"/>
      <c r="J36" s="374"/>
    </row>
    <row r="37" spans="1:10" ht="18.95" customHeight="1" x14ac:dyDescent="0.3">
      <c r="A37" s="376"/>
      <c r="B37" s="374"/>
      <c r="C37" s="374"/>
      <c r="D37" s="374"/>
      <c r="E37" s="374"/>
      <c r="F37" s="374"/>
      <c r="G37" s="374"/>
      <c r="H37" s="374"/>
      <c r="I37" s="374"/>
      <c r="J37" s="374"/>
    </row>
    <row r="38" spans="1:10" ht="18.95" customHeight="1" x14ac:dyDescent="0.3">
      <c r="A38" s="376"/>
      <c r="B38" s="374"/>
      <c r="C38" s="374"/>
      <c r="D38" s="374"/>
      <c r="E38" s="374"/>
      <c r="F38" s="374"/>
      <c r="G38" s="374"/>
      <c r="H38" s="374"/>
      <c r="I38" s="374"/>
      <c r="J38" s="374"/>
    </row>
    <row r="39" spans="1:10" ht="18.95" customHeight="1" x14ac:dyDescent="0.3">
      <c r="A39" s="376"/>
      <c r="B39" s="374"/>
      <c r="C39" s="374"/>
      <c r="D39" s="374"/>
      <c r="E39" s="374"/>
      <c r="F39" s="374"/>
      <c r="G39" s="374"/>
      <c r="H39" s="374"/>
      <c r="I39" s="374"/>
      <c r="J39" s="374"/>
    </row>
    <row r="40" spans="1:10" ht="18.95" customHeight="1" x14ac:dyDescent="0.3">
      <c r="A40" s="376"/>
      <c r="B40" s="374"/>
      <c r="C40" s="374"/>
      <c r="D40" s="374"/>
      <c r="E40" s="374"/>
      <c r="F40" s="374"/>
      <c r="G40" s="374"/>
      <c r="H40" s="374"/>
      <c r="I40" s="374"/>
      <c r="J40" s="374"/>
    </row>
    <row r="41" spans="1:10" ht="18.95" customHeight="1" x14ac:dyDescent="0.3">
      <c r="A41" s="376"/>
      <c r="B41" s="374"/>
      <c r="C41" s="374"/>
      <c r="D41" s="374"/>
      <c r="E41" s="374"/>
      <c r="F41" s="374"/>
      <c r="G41" s="374"/>
      <c r="H41" s="374"/>
      <c r="I41" s="374"/>
      <c r="J41" s="374"/>
    </row>
    <row r="42" spans="1:10" ht="18.95" customHeight="1" x14ac:dyDescent="0.3">
      <c r="A42" s="376"/>
      <c r="B42" s="374"/>
      <c r="C42" s="374"/>
      <c r="D42" s="374"/>
      <c r="E42" s="374"/>
      <c r="F42" s="374"/>
      <c r="G42" s="374"/>
      <c r="H42" s="374"/>
      <c r="I42" s="374"/>
      <c r="J42" s="374"/>
    </row>
    <row r="43" spans="1:10" ht="18.95" customHeight="1" x14ac:dyDescent="0.3">
      <c r="A43" s="44" t="s">
        <v>183</v>
      </c>
    </row>
    <row r="44" spans="1:10" ht="18.95" customHeight="1" x14ac:dyDescent="0.3">
      <c r="A44" s="44" t="s">
        <v>357</v>
      </c>
    </row>
    <row r="45" spans="1:10" x14ac:dyDescent="0.3">
      <c r="J45" s="51"/>
    </row>
  </sheetData>
  <mergeCells count="39">
    <mergeCell ref="B6:D6"/>
    <mergeCell ref="B7:D7"/>
    <mergeCell ref="E7:I7"/>
    <mergeCell ref="E10:I10"/>
    <mergeCell ref="B11:D11"/>
    <mergeCell ref="B8:D8"/>
    <mergeCell ref="B9:D9"/>
    <mergeCell ref="E9:I9"/>
    <mergeCell ref="B12:B14"/>
    <mergeCell ref="C12:D12"/>
    <mergeCell ref="C13:D13"/>
    <mergeCell ref="C14:D14"/>
    <mergeCell ref="B10:D10"/>
    <mergeCell ref="B20:D20"/>
    <mergeCell ref="E20:I20"/>
    <mergeCell ref="C21:D21"/>
    <mergeCell ref="C19:D19"/>
    <mergeCell ref="B15:D15"/>
    <mergeCell ref="B28:C28"/>
    <mergeCell ref="B26:D26"/>
    <mergeCell ref="B27:D27"/>
    <mergeCell ref="C24:D24"/>
    <mergeCell ref="C25:D25"/>
    <mergeCell ref="B34:J42"/>
    <mergeCell ref="A34:A42"/>
    <mergeCell ref="A3:J3"/>
    <mergeCell ref="A28:A33"/>
    <mergeCell ref="A6:A27"/>
    <mergeCell ref="B21:B25"/>
    <mergeCell ref="C16:C18"/>
    <mergeCell ref="B16:B19"/>
    <mergeCell ref="D32:E32"/>
    <mergeCell ref="D33:E33"/>
    <mergeCell ref="H33:I33"/>
    <mergeCell ref="C22:C23"/>
    <mergeCell ref="H31:I31"/>
    <mergeCell ref="H32:I32"/>
    <mergeCell ref="D31:E31"/>
    <mergeCell ref="B31:C31"/>
  </mergeCells>
  <phoneticPr fontId="11" type="noConversion"/>
  <printOptions horizontalCentered="1"/>
  <pageMargins left="0.39370078740157483" right="0.31496062992125984" top="0.74803149606299213" bottom="0.74803149606299213" header="0.31496062992125984" footer="0.31496062992125984"/>
  <pageSetup paperSize="9" scale="8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M39"/>
  <sheetViews>
    <sheetView showGridLines="0" view="pageBreakPreview" topLeftCell="A11" zoomScale="75" zoomScaleNormal="80" zoomScaleSheetLayoutView="75" workbookViewId="0">
      <selection activeCell="A23" sqref="A23"/>
    </sheetView>
  </sheetViews>
  <sheetFormatPr defaultRowHeight="16.5" x14ac:dyDescent="0.3"/>
  <cols>
    <col min="1" max="1" width="24.25" style="42" customWidth="1"/>
    <col min="2" max="2" width="10.5" style="42" customWidth="1"/>
    <col min="3" max="5" width="9" style="42"/>
    <col min="6" max="6" width="9" style="42" customWidth="1"/>
    <col min="7" max="7" width="17.5" style="42" customWidth="1"/>
    <col min="8" max="16384" width="9" style="42"/>
  </cols>
  <sheetData>
    <row r="3" spans="1:7" ht="38.25" customHeight="1" x14ac:dyDescent="0.3">
      <c r="A3" s="370" t="s">
        <v>571</v>
      </c>
      <c r="B3" s="370"/>
      <c r="C3" s="370"/>
      <c r="D3" s="370"/>
      <c r="E3" s="370"/>
      <c r="F3" s="370"/>
      <c r="G3" s="370"/>
    </row>
    <row r="4" spans="1:7" ht="20.100000000000001" customHeight="1" x14ac:dyDescent="0.3">
      <c r="A4" s="39" t="s">
        <v>557</v>
      </c>
    </row>
    <row r="5" spans="1:7" ht="20.100000000000001" customHeight="1" x14ac:dyDescent="0.3">
      <c r="A5" s="39" t="s">
        <v>487</v>
      </c>
      <c r="G5" s="51" t="s">
        <v>556</v>
      </c>
    </row>
    <row r="6" spans="1:7" ht="20.100000000000001" customHeight="1" x14ac:dyDescent="0.3">
      <c r="A6" s="39" t="s">
        <v>322</v>
      </c>
      <c r="D6" s="42" t="s">
        <v>458</v>
      </c>
      <c r="G6" s="42" t="s">
        <v>181</v>
      </c>
    </row>
    <row r="7" spans="1:7" ht="21.95" customHeight="1" x14ac:dyDescent="0.3">
      <c r="A7" s="380" t="s">
        <v>184</v>
      </c>
      <c r="B7" s="382" t="s">
        <v>190</v>
      </c>
      <c r="C7" s="380" t="s">
        <v>185</v>
      </c>
      <c r="D7" s="380"/>
      <c r="E7" s="380"/>
      <c r="F7" s="380" t="s">
        <v>146</v>
      </c>
      <c r="G7" s="380" t="s">
        <v>186</v>
      </c>
    </row>
    <row r="8" spans="1:7" ht="21.95" customHeight="1" x14ac:dyDescent="0.3">
      <c r="A8" s="380"/>
      <c r="B8" s="383"/>
      <c r="C8" s="56" t="s">
        <v>187</v>
      </c>
      <c r="D8" s="56" t="s">
        <v>188</v>
      </c>
      <c r="E8" s="56" t="s">
        <v>189</v>
      </c>
      <c r="F8" s="380"/>
      <c r="G8" s="380"/>
    </row>
    <row r="9" spans="1:7" ht="21.95" customHeight="1" x14ac:dyDescent="0.3">
      <c r="A9" s="55" t="s">
        <v>554</v>
      </c>
      <c r="B9" s="47"/>
      <c r="C9" s="47"/>
      <c r="D9" s="47"/>
      <c r="E9" s="47"/>
      <c r="F9" s="47"/>
      <c r="G9" s="55"/>
    </row>
    <row r="10" spans="1:7" ht="21.95" customHeight="1" x14ac:dyDescent="0.3">
      <c r="A10" s="55" t="s">
        <v>555</v>
      </c>
      <c r="B10" s="47"/>
      <c r="C10" s="54"/>
      <c r="D10" s="54"/>
      <c r="E10" s="54"/>
      <c r="F10" s="47"/>
      <c r="G10" s="55"/>
    </row>
    <row r="11" spans="1:7" ht="21.95" customHeight="1" x14ac:dyDescent="0.3">
      <c r="A11" s="55"/>
      <c r="B11" s="47"/>
      <c r="C11" s="47"/>
      <c r="D11" s="47"/>
      <c r="E11" s="47"/>
      <c r="F11" s="47"/>
      <c r="G11" s="55"/>
    </row>
    <row r="12" spans="1:7" ht="21.95" customHeight="1" x14ac:dyDescent="0.3">
      <c r="A12" s="55"/>
      <c r="B12" s="54"/>
      <c r="C12" s="47"/>
      <c r="D12" s="47"/>
      <c r="E12" s="47"/>
      <c r="F12" s="47"/>
      <c r="G12" s="55"/>
    </row>
    <row r="13" spans="1:7" ht="21.95" customHeight="1" x14ac:dyDescent="0.3">
      <c r="A13" s="55"/>
      <c r="B13" s="47"/>
      <c r="C13" s="54"/>
      <c r="D13" s="54"/>
      <c r="E13" s="54"/>
      <c r="F13" s="47"/>
      <c r="G13" s="55"/>
    </row>
    <row r="14" spans="1:7" ht="21.95" customHeight="1" x14ac:dyDescent="0.3">
      <c r="A14" s="133"/>
      <c r="B14" s="132"/>
      <c r="C14" s="54"/>
      <c r="D14" s="54"/>
      <c r="E14" s="54"/>
      <c r="F14" s="132"/>
      <c r="G14" s="133"/>
    </row>
    <row r="15" spans="1:7" ht="21.95" customHeight="1" x14ac:dyDescent="0.3">
      <c r="A15" s="133"/>
      <c r="B15" s="132"/>
      <c r="C15" s="54"/>
      <c r="D15" s="54"/>
      <c r="E15" s="54"/>
      <c r="F15" s="132"/>
      <c r="G15" s="133"/>
    </row>
    <row r="16" spans="1:7" ht="21.95" customHeight="1" x14ac:dyDescent="0.3">
      <c r="A16" s="133"/>
      <c r="B16" s="132"/>
      <c r="C16" s="54"/>
      <c r="D16" s="54"/>
      <c r="E16" s="54"/>
      <c r="F16" s="132"/>
      <c r="G16" s="133"/>
    </row>
    <row r="17" spans="1:13" ht="21.95" customHeight="1" x14ac:dyDescent="0.3">
      <c r="A17" s="133"/>
      <c r="B17" s="132"/>
      <c r="C17" s="54"/>
      <c r="D17" s="54"/>
      <c r="E17" s="54"/>
      <c r="F17" s="132"/>
      <c r="G17" s="133"/>
    </row>
    <row r="18" spans="1:13" ht="21.95" customHeight="1" x14ac:dyDescent="0.3">
      <c r="A18" s="273"/>
      <c r="B18" s="272"/>
      <c r="C18" s="54"/>
      <c r="D18" s="54"/>
      <c r="E18" s="54"/>
      <c r="F18" s="272"/>
      <c r="G18" s="273"/>
    </row>
    <row r="19" spans="1:13" ht="21.95" customHeight="1" x14ac:dyDescent="0.3">
      <c r="A19" s="273"/>
      <c r="B19" s="272"/>
      <c r="C19" s="54"/>
      <c r="D19" s="54"/>
      <c r="E19" s="54"/>
      <c r="F19" s="272"/>
      <c r="G19" s="273"/>
    </row>
    <row r="20" spans="1:13" ht="21.95" customHeight="1" x14ac:dyDescent="0.3">
      <c r="A20" s="274"/>
      <c r="B20" s="276"/>
      <c r="C20" s="277"/>
      <c r="D20" s="277"/>
      <c r="E20" s="277"/>
      <c r="F20" s="276"/>
      <c r="G20" s="274"/>
    </row>
    <row r="21" spans="1:13" ht="21.95" customHeight="1" x14ac:dyDescent="0.3">
      <c r="A21" s="39" t="s">
        <v>127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3"/>
    </row>
    <row r="22" spans="1:13" ht="21.95" customHeight="1" x14ac:dyDescent="0.3">
      <c r="A22" s="39" t="s">
        <v>625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3"/>
    </row>
    <row r="23" spans="1:13" ht="45" customHeight="1" x14ac:dyDescent="0.3">
      <c r="A23" s="270" t="s">
        <v>128</v>
      </c>
      <c r="B23" s="369" t="s">
        <v>129</v>
      </c>
      <c r="C23" s="369"/>
      <c r="D23" s="271" t="s">
        <v>130</v>
      </c>
      <c r="E23" s="271" t="s">
        <v>131</v>
      </c>
      <c r="F23" s="270" t="s">
        <v>121</v>
      </c>
      <c r="G23" s="281" t="s">
        <v>132</v>
      </c>
      <c r="H23" s="278"/>
      <c r="I23" s="279"/>
      <c r="J23" s="279"/>
      <c r="K23" s="279"/>
      <c r="L23" s="279"/>
      <c r="M23" s="279"/>
    </row>
    <row r="24" spans="1:13" ht="21.95" customHeight="1" x14ac:dyDescent="0.3">
      <c r="A24" s="268" t="s">
        <v>558</v>
      </c>
      <c r="B24" s="381" t="s">
        <v>451</v>
      </c>
      <c r="C24" s="381"/>
      <c r="D24" s="267" t="s">
        <v>453</v>
      </c>
      <c r="E24" s="269">
        <v>0.3</v>
      </c>
      <c r="F24" s="268" t="s">
        <v>431</v>
      </c>
      <c r="G24" s="282" t="s">
        <v>455</v>
      </c>
      <c r="H24" s="280"/>
      <c r="I24" s="279"/>
      <c r="J24" s="279"/>
      <c r="K24" s="279"/>
      <c r="L24" s="279"/>
      <c r="M24" s="279"/>
    </row>
    <row r="25" spans="1:13" ht="21.95" customHeight="1" x14ac:dyDescent="0.3">
      <c r="A25" s="268" t="s">
        <v>559</v>
      </c>
      <c r="B25" s="381" t="s">
        <v>452</v>
      </c>
      <c r="C25" s="381"/>
      <c r="D25" s="267" t="s">
        <v>447</v>
      </c>
      <c r="E25" s="269">
        <v>0.3</v>
      </c>
      <c r="F25" s="268" t="s">
        <v>431</v>
      </c>
      <c r="G25" s="282" t="s">
        <v>99</v>
      </c>
      <c r="H25" s="280"/>
      <c r="I25" s="279"/>
      <c r="J25" s="279"/>
      <c r="K25" s="279"/>
      <c r="L25" s="279"/>
      <c r="M25" s="279"/>
    </row>
    <row r="26" spans="1:13" ht="21.95" customHeight="1" x14ac:dyDescent="0.3">
      <c r="A26" s="268" t="s">
        <v>560</v>
      </c>
      <c r="B26" s="381" t="s">
        <v>452</v>
      </c>
      <c r="C26" s="381"/>
      <c r="D26" s="267" t="s">
        <v>448</v>
      </c>
      <c r="E26" s="269">
        <v>0.3</v>
      </c>
      <c r="F26" s="268" t="s">
        <v>450</v>
      </c>
      <c r="G26" s="282" t="s">
        <v>449</v>
      </c>
      <c r="H26" s="280"/>
      <c r="I26" s="279"/>
      <c r="J26" s="279"/>
      <c r="K26" s="279"/>
      <c r="L26" s="279"/>
      <c r="M26" s="279"/>
    </row>
    <row r="27" spans="1:13" ht="21.95" customHeight="1" x14ac:dyDescent="0.3">
      <c r="A27" s="268" t="s">
        <v>561</v>
      </c>
      <c r="B27" s="385"/>
      <c r="C27" s="386"/>
      <c r="D27" s="267"/>
      <c r="E27" s="269"/>
      <c r="F27" s="268"/>
      <c r="G27" s="282"/>
      <c r="H27" s="280"/>
      <c r="I27" s="279"/>
      <c r="J27" s="279"/>
      <c r="K27" s="279"/>
      <c r="L27" s="279"/>
      <c r="M27" s="279"/>
    </row>
    <row r="28" spans="1:13" ht="21.95" customHeight="1" x14ac:dyDescent="0.3">
      <c r="A28" s="268" t="s">
        <v>562</v>
      </c>
      <c r="B28" s="385"/>
      <c r="C28" s="386"/>
      <c r="D28" s="267"/>
      <c r="E28" s="269"/>
      <c r="F28" s="268"/>
      <c r="G28" s="282"/>
      <c r="H28" s="280"/>
      <c r="I28" s="279"/>
      <c r="J28" s="279"/>
      <c r="K28" s="279"/>
      <c r="L28" s="279"/>
      <c r="M28" s="279"/>
    </row>
    <row r="29" spans="1:13" ht="21.95" customHeight="1" x14ac:dyDescent="0.3">
      <c r="A29" s="268" t="s">
        <v>563</v>
      </c>
      <c r="B29" s="384"/>
      <c r="C29" s="384"/>
      <c r="D29" s="267"/>
      <c r="E29" s="267"/>
      <c r="F29" s="267"/>
      <c r="G29" s="283"/>
      <c r="H29" s="280"/>
      <c r="I29" s="279"/>
      <c r="J29" s="279"/>
      <c r="K29" s="279"/>
      <c r="L29" s="279"/>
      <c r="M29" s="279"/>
    </row>
    <row r="30" spans="1:13" ht="21.95" customHeight="1" x14ac:dyDescent="0.3">
      <c r="A30" s="268" t="s">
        <v>564</v>
      </c>
      <c r="B30" s="384"/>
      <c r="C30" s="384"/>
      <c r="D30" s="267"/>
      <c r="E30" s="267"/>
      <c r="F30" s="267"/>
      <c r="G30" s="283"/>
      <c r="H30" s="280"/>
      <c r="I30" s="279"/>
      <c r="J30" s="279"/>
      <c r="K30" s="279"/>
      <c r="L30" s="279"/>
      <c r="M30" s="279"/>
    </row>
    <row r="31" spans="1:13" ht="21.95" customHeight="1" x14ac:dyDescent="0.3">
      <c r="A31" s="268" t="s">
        <v>565</v>
      </c>
      <c r="B31" s="384"/>
      <c r="C31" s="384"/>
      <c r="D31" s="267"/>
      <c r="E31" s="267"/>
      <c r="F31" s="267"/>
      <c r="G31" s="283"/>
      <c r="H31" s="278"/>
      <c r="I31" s="279"/>
      <c r="J31" s="279"/>
      <c r="K31" s="279"/>
      <c r="L31" s="279"/>
      <c r="M31" s="279"/>
    </row>
    <row r="32" spans="1:13" ht="21.95" customHeight="1" x14ac:dyDescent="0.3">
      <c r="A32" s="273"/>
      <c r="B32" s="384"/>
      <c r="C32" s="384"/>
      <c r="D32" s="272"/>
      <c r="E32" s="272"/>
      <c r="F32" s="272"/>
      <c r="G32" s="272"/>
    </row>
    <row r="33" ht="21.95" customHeight="1" x14ac:dyDescent="0.3"/>
    <row r="34" ht="21.95" customHeight="1" x14ac:dyDescent="0.3"/>
    <row r="35" ht="21.95" customHeight="1" x14ac:dyDescent="0.3"/>
    <row r="36" ht="21.95" customHeight="1" x14ac:dyDescent="0.3"/>
    <row r="37" ht="21.95" customHeight="1" x14ac:dyDescent="0.3"/>
    <row r="38" ht="21.95" customHeight="1" x14ac:dyDescent="0.3"/>
    <row r="39" ht="21.95" customHeight="1" x14ac:dyDescent="0.3"/>
  </sheetData>
  <mergeCells count="16">
    <mergeCell ref="B32:C32"/>
    <mergeCell ref="B29:C29"/>
    <mergeCell ref="B31:C31"/>
    <mergeCell ref="B27:C27"/>
    <mergeCell ref="B28:C28"/>
    <mergeCell ref="B30:C30"/>
    <mergeCell ref="B25:C25"/>
    <mergeCell ref="B26:C26"/>
    <mergeCell ref="B23:C23"/>
    <mergeCell ref="B24:C24"/>
    <mergeCell ref="B7:B8"/>
    <mergeCell ref="A3:G3"/>
    <mergeCell ref="A7:A8"/>
    <mergeCell ref="C7:E7"/>
    <mergeCell ref="F7:F8"/>
    <mergeCell ref="G7:G8"/>
  </mergeCells>
  <phoneticPr fontId="11" type="noConversion"/>
  <printOptions horizontalCentered="1"/>
  <pageMargins left="0.51181102362204722" right="0.47244094488188981" top="0.74803149606299213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D39"/>
  <sheetViews>
    <sheetView showGridLines="0" view="pageBreakPreview" zoomScale="78" zoomScaleNormal="100" zoomScaleSheetLayoutView="78" workbookViewId="0">
      <selection activeCell="A42" sqref="A42"/>
    </sheetView>
  </sheetViews>
  <sheetFormatPr defaultRowHeight="16.5" x14ac:dyDescent="0.3"/>
  <cols>
    <col min="1" max="1" width="4.5" style="66" customWidth="1"/>
    <col min="2" max="2" width="3.75" style="63" customWidth="1"/>
    <col min="3" max="3" width="6.625" style="63" customWidth="1"/>
    <col min="4" max="6" width="6.625" style="57" customWidth="1"/>
    <col min="7" max="16" width="6.625" style="63" customWidth="1"/>
    <col min="17" max="19" width="6.5" style="63" customWidth="1"/>
    <col min="20" max="20" width="8.375" style="61" customWidth="1"/>
    <col min="21" max="21" width="8.75" style="61" customWidth="1"/>
    <col min="22" max="22" width="9" style="63" customWidth="1"/>
    <col min="23" max="23" width="7.375" style="63" customWidth="1"/>
    <col min="24" max="24" width="7.125" style="63" customWidth="1"/>
    <col min="25" max="30" width="6.5" style="63" customWidth="1"/>
    <col min="31" max="256" width="9" style="58"/>
    <col min="257" max="257" width="4.5" style="58" customWidth="1"/>
    <col min="258" max="258" width="3.75" style="58" customWidth="1"/>
    <col min="259" max="259" width="6.625" style="58" customWidth="1"/>
    <col min="260" max="267" width="6" style="58" customWidth="1"/>
    <col min="268" max="268" width="6.5" style="58" customWidth="1"/>
    <col min="269" max="270" width="6" style="58" customWidth="1"/>
    <col min="271" max="275" width="6.5" style="58" customWidth="1"/>
    <col min="276" max="276" width="8.375" style="58" customWidth="1"/>
    <col min="277" max="277" width="8.75" style="58" customWidth="1"/>
    <col min="278" max="278" width="9" style="58" customWidth="1"/>
    <col min="279" max="279" width="7.375" style="58" customWidth="1"/>
    <col min="280" max="280" width="7.125" style="58" customWidth="1"/>
    <col min="281" max="286" width="6.5" style="58" customWidth="1"/>
    <col min="287" max="512" width="9" style="58"/>
    <col min="513" max="513" width="4.5" style="58" customWidth="1"/>
    <col min="514" max="514" width="3.75" style="58" customWidth="1"/>
    <col min="515" max="515" width="6.625" style="58" customWidth="1"/>
    <col min="516" max="523" width="6" style="58" customWidth="1"/>
    <col min="524" max="524" width="6.5" style="58" customWidth="1"/>
    <col min="525" max="526" width="6" style="58" customWidth="1"/>
    <col min="527" max="531" width="6.5" style="58" customWidth="1"/>
    <col min="532" max="532" width="8.375" style="58" customWidth="1"/>
    <col min="533" max="533" width="8.75" style="58" customWidth="1"/>
    <col min="534" max="534" width="9" style="58" customWidth="1"/>
    <col min="535" max="535" width="7.375" style="58" customWidth="1"/>
    <col min="536" max="536" width="7.125" style="58" customWidth="1"/>
    <col min="537" max="542" width="6.5" style="58" customWidth="1"/>
    <col min="543" max="768" width="9" style="58"/>
    <col min="769" max="769" width="4.5" style="58" customWidth="1"/>
    <col min="770" max="770" width="3.75" style="58" customWidth="1"/>
    <col min="771" max="771" width="6.625" style="58" customWidth="1"/>
    <col min="772" max="779" width="6" style="58" customWidth="1"/>
    <col min="780" max="780" width="6.5" style="58" customWidth="1"/>
    <col min="781" max="782" width="6" style="58" customWidth="1"/>
    <col min="783" max="787" width="6.5" style="58" customWidth="1"/>
    <col min="788" max="788" width="8.375" style="58" customWidth="1"/>
    <col min="789" max="789" width="8.75" style="58" customWidth="1"/>
    <col min="790" max="790" width="9" style="58" customWidth="1"/>
    <col min="791" max="791" width="7.375" style="58" customWidth="1"/>
    <col min="792" max="792" width="7.125" style="58" customWidth="1"/>
    <col min="793" max="798" width="6.5" style="58" customWidth="1"/>
    <col min="799" max="1024" width="9" style="58"/>
    <col min="1025" max="1025" width="4.5" style="58" customWidth="1"/>
    <col min="1026" max="1026" width="3.75" style="58" customWidth="1"/>
    <col min="1027" max="1027" width="6.625" style="58" customWidth="1"/>
    <col min="1028" max="1035" width="6" style="58" customWidth="1"/>
    <col min="1036" max="1036" width="6.5" style="58" customWidth="1"/>
    <col min="1037" max="1038" width="6" style="58" customWidth="1"/>
    <col min="1039" max="1043" width="6.5" style="58" customWidth="1"/>
    <col min="1044" max="1044" width="8.375" style="58" customWidth="1"/>
    <col min="1045" max="1045" width="8.75" style="58" customWidth="1"/>
    <col min="1046" max="1046" width="9" style="58" customWidth="1"/>
    <col min="1047" max="1047" width="7.375" style="58" customWidth="1"/>
    <col min="1048" max="1048" width="7.125" style="58" customWidth="1"/>
    <col min="1049" max="1054" width="6.5" style="58" customWidth="1"/>
    <col min="1055" max="1280" width="9" style="58"/>
    <col min="1281" max="1281" width="4.5" style="58" customWidth="1"/>
    <col min="1282" max="1282" width="3.75" style="58" customWidth="1"/>
    <col min="1283" max="1283" width="6.625" style="58" customWidth="1"/>
    <col min="1284" max="1291" width="6" style="58" customWidth="1"/>
    <col min="1292" max="1292" width="6.5" style="58" customWidth="1"/>
    <col min="1293" max="1294" width="6" style="58" customWidth="1"/>
    <col min="1295" max="1299" width="6.5" style="58" customWidth="1"/>
    <col min="1300" max="1300" width="8.375" style="58" customWidth="1"/>
    <col min="1301" max="1301" width="8.75" style="58" customWidth="1"/>
    <col min="1302" max="1302" width="9" style="58" customWidth="1"/>
    <col min="1303" max="1303" width="7.375" style="58" customWidth="1"/>
    <col min="1304" max="1304" width="7.125" style="58" customWidth="1"/>
    <col min="1305" max="1310" width="6.5" style="58" customWidth="1"/>
    <col min="1311" max="1536" width="9" style="58"/>
    <col min="1537" max="1537" width="4.5" style="58" customWidth="1"/>
    <col min="1538" max="1538" width="3.75" style="58" customWidth="1"/>
    <col min="1539" max="1539" width="6.625" style="58" customWidth="1"/>
    <col min="1540" max="1547" width="6" style="58" customWidth="1"/>
    <col min="1548" max="1548" width="6.5" style="58" customWidth="1"/>
    <col min="1549" max="1550" width="6" style="58" customWidth="1"/>
    <col min="1551" max="1555" width="6.5" style="58" customWidth="1"/>
    <col min="1556" max="1556" width="8.375" style="58" customWidth="1"/>
    <col min="1557" max="1557" width="8.75" style="58" customWidth="1"/>
    <col min="1558" max="1558" width="9" style="58" customWidth="1"/>
    <col min="1559" max="1559" width="7.375" style="58" customWidth="1"/>
    <col min="1560" max="1560" width="7.125" style="58" customWidth="1"/>
    <col min="1561" max="1566" width="6.5" style="58" customWidth="1"/>
    <col min="1567" max="1792" width="9" style="58"/>
    <col min="1793" max="1793" width="4.5" style="58" customWidth="1"/>
    <col min="1794" max="1794" width="3.75" style="58" customWidth="1"/>
    <col min="1795" max="1795" width="6.625" style="58" customWidth="1"/>
    <col min="1796" max="1803" width="6" style="58" customWidth="1"/>
    <col min="1804" max="1804" width="6.5" style="58" customWidth="1"/>
    <col min="1805" max="1806" width="6" style="58" customWidth="1"/>
    <col min="1807" max="1811" width="6.5" style="58" customWidth="1"/>
    <col min="1812" max="1812" width="8.375" style="58" customWidth="1"/>
    <col min="1813" max="1813" width="8.75" style="58" customWidth="1"/>
    <col min="1814" max="1814" width="9" style="58" customWidth="1"/>
    <col min="1815" max="1815" width="7.375" style="58" customWidth="1"/>
    <col min="1816" max="1816" width="7.125" style="58" customWidth="1"/>
    <col min="1817" max="1822" width="6.5" style="58" customWidth="1"/>
    <col min="1823" max="2048" width="9" style="58"/>
    <col min="2049" max="2049" width="4.5" style="58" customWidth="1"/>
    <col min="2050" max="2050" width="3.75" style="58" customWidth="1"/>
    <col min="2051" max="2051" width="6.625" style="58" customWidth="1"/>
    <col min="2052" max="2059" width="6" style="58" customWidth="1"/>
    <col min="2060" max="2060" width="6.5" style="58" customWidth="1"/>
    <col min="2061" max="2062" width="6" style="58" customWidth="1"/>
    <col min="2063" max="2067" width="6.5" style="58" customWidth="1"/>
    <col min="2068" max="2068" width="8.375" style="58" customWidth="1"/>
    <col min="2069" max="2069" width="8.75" style="58" customWidth="1"/>
    <col min="2070" max="2070" width="9" style="58" customWidth="1"/>
    <col min="2071" max="2071" width="7.375" style="58" customWidth="1"/>
    <col min="2072" max="2072" width="7.125" style="58" customWidth="1"/>
    <col min="2073" max="2078" width="6.5" style="58" customWidth="1"/>
    <col min="2079" max="2304" width="9" style="58"/>
    <col min="2305" max="2305" width="4.5" style="58" customWidth="1"/>
    <col min="2306" max="2306" width="3.75" style="58" customWidth="1"/>
    <col min="2307" max="2307" width="6.625" style="58" customWidth="1"/>
    <col min="2308" max="2315" width="6" style="58" customWidth="1"/>
    <col min="2316" max="2316" width="6.5" style="58" customWidth="1"/>
    <col min="2317" max="2318" width="6" style="58" customWidth="1"/>
    <col min="2319" max="2323" width="6.5" style="58" customWidth="1"/>
    <col min="2324" max="2324" width="8.375" style="58" customWidth="1"/>
    <col min="2325" max="2325" width="8.75" style="58" customWidth="1"/>
    <col min="2326" max="2326" width="9" style="58" customWidth="1"/>
    <col min="2327" max="2327" width="7.375" style="58" customWidth="1"/>
    <col min="2328" max="2328" width="7.125" style="58" customWidth="1"/>
    <col min="2329" max="2334" width="6.5" style="58" customWidth="1"/>
    <col min="2335" max="2560" width="9" style="58"/>
    <col min="2561" max="2561" width="4.5" style="58" customWidth="1"/>
    <col min="2562" max="2562" width="3.75" style="58" customWidth="1"/>
    <col min="2563" max="2563" width="6.625" style="58" customWidth="1"/>
    <col min="2564" max="2571" width="6" style="58" customWidth="1"/>
    <col min="2572" max="2572" width="6.5" style="58" customWidth="1"/>
    <col min="2573" max="2574" width="6" style="58" customWidth="1"/>
    <col min="2575" max="2579" width="6.5" style="58" customWidth="1"/>
    <col min="2580" max="2580" width="8.375" style="58" customWidth="1"/>
    <col min="2581" max="2581" width="8.75" style="58" customWidth="1"/>
    <col min="2582" max="2582" width="9" style="58" customWidth="1"/>
    <col min="2583" max="2583" width="7.375" style="58" customWidth="1"/>
    <col min="2584" max="2584" width="7.125" style="58" customWidth="1"/>
    <col min="2585" max="2590" width="6.5" style="58" customWidth="1"/>
    <col min="2591" max="2816" width="9" style="58"/>
    <col min="2817" max="2817" width="4.5" style="58" customWidth="1"/>
    <col min="2818" max="2818" width="3.75" style="58" customWidth="1"/>
    <col min="2819" max="2819" width="6.625" style="58" customWidth="1"/>
    <col min="2820" max="2827" width="6" style="58" customWidth="1"/>
    <col min="2828" max="2828" width="6.5" style="58" customWidth="1"/>
    <col min="2829" max="2830" width="6" style="58" customWidth="1"/>
    <col min="2831" max="2835" width="6.5" style="58" customWidth="1"/>
    <col min="2836" max="2836" width="8.375" style="58" customWidth="1"/>
    <col min="2837" max="2837" width="8.75" style="58" customWidth="1"/>
    <col min="2838" max="2838" width="9" style="58" customWidth="1"/>
    <col min="2839" max="2839" width="7.375" style="58" customWidth="1"/>
    <col min="2840" max="2840" width="7.125" style="58" customWidth="1"/>
    <col min="2841" max="2846" width="6.5" style="58" customWidth="1"/>
    <col min="2847" max="3072" width="9" style="58"/>
    <col min="3073" max="3073" width="4.5" style="58" customWidth="1"/>
    <col min="3074" max="3074" width="3.75" style="58" customWidth="1"/>
    <col min="3075" max="3075" width="6.625" style="58" customWidth="1"/>
    <col min="3076" max="3083" width="6" style="58" customWidth="1"/>
    <col min="3084" max="3084" width="6.5" style="58" customWidth="1"/>
    <col min="3085" max="3086" width="6" style="58" customWidth="1"/>
    <col min="3087" max="3091" width="6.5" style="58" customWidth="1"/>
    <col min="3092" max="3092" width="8.375" style="58" customWidth="1"/>
    <col min="3093" max="3093" width="8.75" style="58" customWidth="1"/>
    <col min="3094" max="3094" width="9" style="58" customWidth="1"/>
    <col min="3095" max="3095" width="7.375" style="58" customWidth="1"/>
    <col min="3096" max="3096" width="7.125" style="58" customWidth="1"/>
    <col min="3097" max="3102" width="6.5" style="58" customWidth="1"/>
    <col min="3103" max="3328" width="9" style="58"/>
    <col min="3329" max="3329" width="4.5" style="58" customWidth="1"/>
    <col min="3330" max="3330" width="3.75" style="58" customWidth="1"/>
    <col min="3331" max="3331" width="6.625" style="58" customWidth="1"/>
    <col min="3332" max="3339" width="6" style="58" customWidth="1"/>
    <col min="3340" max="3340" width="6.5" style="58" customWidth="1"/>
    <col min="3341" max="3342" width="6" style="58" customWidth="1"/>
    <col min="3343" max="3347" width="6.5" style="58" customWidth="1"/>
    <col min="3348" max="3348" width="8.375" style="58" customWidth="1"/>
    <col min="3349" max="3349" width="8.75" style="58" customWidth="1"/>
    <col min="3350" max="3350" width="9" style="58" customWidth="1"/>
    <col min="3351" max="3351" width="7.375" style="58" customWidth="1"/>
    <col min="3352" max="3352" width="7.125" style="58" customWidth="1"/>
    <col min="3353" max="3358" width="6.5" style="58" customWidth="1"/>
    <col min="3359" max="3584" width="9" style="58"/>
    <col min="3585" max="3585" width="4.5" style="58" customWidth="1"/>
    <col min="3586" max="3586" width="3.75" style="58" customWidth="1"/>
    <col min="3587" max="3587" width="6.625" style="58" customWidth="1"/>
    <col min="3588" max="3595" width="6" style="58" customWidth="1"/>
    <col min="3596" max="3596" width="6.5" style="58" customWidth="1"/>
    <col min="3597" max="3598" width="6" style="58" customWidth="1"/>
    <col min="3599" max="3603" width="6.5" style="58" customWidth="1"/>
    <col min="3604" max="3604" width="8.375" style="58" customWidth="1"/>
    <col min="3605" max="3605" width="8.75" style="58" customWidth="1"/>
    <col min="3606" max="3606" width="9" style="58" customWidth="1"/>
    <col min="3607" max="3607" width="7.375" style="58" customWidth="1"/>
    <col min="3608" max="3608" width="7.125" style="58" customWidth="1"/>
    <col min="3609" max="3614" width="6.5" style="58" customWidth="1"/>
    <col min="3615" max="3840" width="9" style="58"/>
    <col min="3841" max="3841" width="4.5" style="58" customWidth="1"/>
    <col min="3842" max="3842" width="3.75" style="58" customWidth="1"/>
    <col min="3843" max="3843" width="6.625" style="58" customWidth="1"/>
    <col min="3844" max="3851" width="6" style="58" customWidth="1"/>
    <col min="3852" max="3852" width="6.5" style="58" customWidth="1"/>
    <col min="3853" max="3854" width="6" style="58" customWidth="1"/>
    <col min="3855" max="3859" width="6.5" style="58" customWidth="1"/>
    <col min="3860" max="3860" width="8.375" style="58" customWidth="1"/>
    <col min="3861" max="3861" width="8.75" style="58" customWidth="1"/>
    <col min="3862" max="3862" width="9" style="58" customWidth="1"/>
    <col min="3863" max="3863" width="7.375" style="58" customWidth="1"/>
    <col min="3864" max="3864" width="7.125" style="58" customWidth="1"/>
    <col min="3865" max="3870" width="6.5" style="58" customWidth="1"/>
    <col min="3871" max="4096" width="9" style="58"/>
    <col min="4097" max="4097" width="4.5" style="58" customWidth="1"/>
    <col min="4098" max="4098" width="3.75" style="58" customWidth="1"/>
    <col min="4099" max="4099" width="6.625" style="58" customWidth="1"/>
    <col min="4100" max="4107" width="6" style="58" customWidth="1"/>
    <col min="4108" max="4108" width="6.5" style="58" customWidth="1"/>
    <col min="4109" max="4110" width="6" style="58" customWidth="1"/>
    <col min="4111" max="4115" width="6.5" style="58" customWidth="1"/>
    <col min="4116" max="4116" width="8.375" style="58" customWidth="1"/>
    <col min="4117" max="4117" width="8.75" style="58" customWidth="1"/>
    <col min="4118" max="4118" width="9" style="58" customWidth="1"/>
    <col min="4119" max="4119" width="7.375" style="58" customWidth="1"/>
    <col min="4120" max="4120" width="7.125" style="58" customWidth="1"/>
    <col min="4121" max="4126" width="6.5" style="58" customWidth="1"/>
    <col min="4127" max="4352" width="9" style="58"/>
    <col min="4353" max="4353" width="4.5" style="58" customWidth="1"/>
    <col min="4354" max="4354" width="3.75" style="58" customWidth="1"/>
    <col min="4355" max="4355" width="6.625" style="58" customWidth="1"/>
    <col min="4356" max="4363" width="6" style="58" customWidth="1"/>
    <col min="4364" max="4364" width="6.5" style="58" customWidth="1"/>
    <col min="4365" max="4366" width="6" style="58" customWidth="1"/>
    <col min="4367" max="4371" width="6.5" style="58" customWidth="1"/>
    <col min="4372" max="4372" width="8.375" style="58" customWidth="1"/>
    <col min="4373" max="4373" width="8.75" style="58" customWidth="1"/>
    <col min="4374" max="4374" width="9" style="58" customWidth="1"/>
    <col min="4375" max="4375" width="7.375" style="58" customWidth="1"/>
    <col min="4376" max="4376" width="7.125" style="58" customWidth="1"/>
    <col min="4377" max="4382" width="6.5" style="58" customWidth="1"/>
    <col min="4383" max="4608" width="9" style="58"/>
    <col min="4609" max="4609" width="4.5" style="58" customWidth="1"/>
    <col min="4610" max="4610" width="3.75" style="58" customWidth="1"/>
    <col min="4611" max="4611" width="6.625" style="58" customWidth="1"/>
    <col min="4612" max="4619" width="6" style="58" customWidth="1"/>
    <col min="4620" max="4620" width="6.5" style="58" customWidth="1"/>
    <col min="4621" max="4622" width="6" style="58" customWidth="1"/>
    <col min="4623" max="4627" width="6.5" style="58" customWidth="1"/>
    <col min="4628" max="4628" width="8.375" style="58" customWidth="1"/>
    <col min="4629" max="4629" width="8.75" style="58" customWidth="1"/>
    <col min="4630" max="4630" width="9" style="58" customWidth="1"/>
    <col min="4631" max="4631" width="7.375" style="58" customWidth="1"/>
    <col min="4632" max="4632" width="7.125" style="58" customWidth="1"/>
    <col min="4633" max="4638" width="6.5" style="58" customWidth="1"/>
    <col min="4639" max="4864" width="9" style="58"/>
    <col min="4865" max="4865" width="4.5" style="58" customWidth="1"/>
    <col min="4866" max="4866" width="3.75" style="58" customWidth="1"/>
    <col min="4867" max="4867" width="6.625" style="58" customWidth="1"/>
    <col min="4868" max="4875" width="6" style="58" customWidth="1"/>
    <col min="4876" max="4876" width="6.5" style="58" customWidth="1"/>
    <col min="4877" max="4878" width="6" style="58" customWidth="1"/>
    <col min="4879" max="4883" width="6.5" style="58" customWidth="1"/>
    <col min="4884" max="4884" width="8.375" style="58" customWidth="1"/>
    <col min="4885" max="4885" width="8.75" style="58" customWidth="1"/>
    <col min="4886" max="4886" width="9" style="58" customWidth="1"/>
    <col min="4887" max="4887" width="7.375" style="58" customWidth="1"/>
    <col min="4888" max="4888" width="7.125" style="58" customWidth="1"/>
    <col min="4889" max="4894" width="6.5" style="58" customWidth="1"/>
    <col min="4895" max="5120" width="9" style="58"/>
    <col min="5121" max="5121" width="4.5" style="58" customWidth="1"/>
    <col min="5122" max="5122" width="3.75" style="58" customWidth="1"/>
    <col min="5123" max="5123" width="6.625" style="58" customWidth="1"/>
    <col min="5124" max="5131" width="6" style="58" customWidth="1"/>
    <col min="5132" max="5132" width="6.5" style="58" customWidth="1"/>
    <col min="5133" max="5134" width="6" style="58" customWidth="1"/>
    <col min="5135" max="5139" width="6.5" style="58" customWidth="1"/>
    <col min="5140" max="5140" width="8.375" style="58" customWidth="1"/>
    <col min="5141" max="5141" width="8.75" style="58" customWidth="1"/>
    <col min="5142" max="5142" width="9" style="58" customWidth="1"/>
    <col min="5143" max="5143" width="7.375" style="58" customWidth="1"/>
    <col min="5144" max="5144" width="7.125" style="58" customWidth="1"/>
    <col min="5145" max="5150" width="6.5" style="58" customWidth="1"/>
    <col min="5151" max="5376" width="9" style="58"/>
    <col min="5377" max="5377" width="4.5" style="58" customWidth="1"/>
    <col min="5378" max="5378" width="3.75" style="58" customWidth="1"/>
    <col min="5379" max="5379" width="6.625" style="58" customWidth="1"/>
    <col min="5380" max="5387" width="6" style="58" customWidth="1"/>
    <col min="5388" max="5388" width="6.5" style="58" customWidth="1"/>
    <col min="5389" max="5390" width="6" style="58" customWidth="1"/>
    <col min="5391" max="5395" width="6.5" style="58" customWidth="1"/>
    <col min="5396" max="5396" width="8.375" style="58" customWidth="1"/>
    <col min="5397" max="5397" width="8.75" style="58" customWidth="1"/>
    <col min="5398" max="5398" width="9" style="58" customWidth="1"/>
    <col min="5399" max="5399" width="7.375" style="58" customWidth="1"/>
    <col min="5400" max="5400" width="7.125" style="58" customWidth="1"/>
    <col min="5401" max="5406" width="6.5" style="58" customWidth="1"/>
    <col min="5407" max="5632" width="9" style="58"/>
    <col min="5633" max="5633" width="4.5" style="58" customWidth="1"/>
    <col min="5634" max="5634" width="3.75" style="58" customWidth="1"/>
    <col min="5635" max="5635" width="6.625" style="58" customWidth="1"/>
    <col min="5636" max="5643" width="6" style="58" customWidth="1"/>
    <col min="5644" max="5644" width="6.5" style="58" customWidth="1"/>
    <col min="5645" max="5646" width="6" style="58" customWidth="1"/>
    <col min="5647" max="5651" width="6.5" style="58" customWidth="1"/>
    <col min="5652" max="5652" width="8.375" style="58" customWidth="1"/>
    <col min="5653" max="5653" width="8.75" style="58" customWidth="1"/>
    <col min="5654" max="5654" width="9" style="58" customWidth="1"/>
    <col min="5655" max="5655" width="7.375" style="58" customWidth="1"/>
    <col min="5656" max="5656" width="7.125" style="58" customWidth="1"/>
    <col min="5657" max="5662" width="6.5" style="58" customWidth="1"/>
    <col min="5663" max="5888" width="9" style="58"/>
    <col min="5889" max="5889" width="4.5" style="58" customWidth="1"/>
    <col min="5890" max="5890" width="3.75" style="58" customWidth="1"/>
    <col min="5891" max="5891" width="6.625" style="58" customWidth="1"/>
    <col min="5892" max="5899" width="6" style="58" customWidth="1"/>
    <col min="5900" max="5900" width="6.5" style="58" customWidth="1"/>
    <col min="5901" max="5902" width="6" style="58" customWidth="1"/>
    <col min="5903" max="5907" width="6.5" style="58" customWidth="1"/>
    <col min="5908" max="5908" width="8.375" style="58" customWidth="1"/>
    <col min="5909" max="5909" width="8.75" style="58" customWidth="1"/>
    <col min="5910" max="5910" width="9" style="58" customWidth="1"/>
    <col min="5911" max="5911" width="7.375" style="58" customWidth="1"/>
    <col min="5912" max="5912" width="7.125" style="58" customWidth="1"/>
    <col min="5913" max="5918" width="6.5" style="58" customWidth="1"/>
    <col min="5919" max="6144" width="9" style="58"/>
    <col min="6145" max="6145" width="4.5" style="58" customWidth="1"/>
    <col min="6146" max="6146" width="3.75" style="58" customWidth="1"/>
    <col min="6147" max="6147" width="6.625" style="58" customWidth="1"/>
    <col min="6148" max="6155" width="6" style="58" customWidth="1"/>
    <col min="6156" max="6156" width="6.5" style="58" customWidth="1"/>
    <col min="6157" max="6158" width="6" style="58" customWidth="1"/>
    <col min="6159" max="6163" width="6.5" style="58" customWidth="1"/>
    <col min="6164" max="6164" width="8.375" style="58" customWidth="1"/>
    <col min="6165" max="6165" width="8.75" style="58" customWidth="1"/>
    <col min="6166" max="6166" width="9" style="58" customWidth="1"/>
    <col min="6167" max="6167" width="7.375" style="58" customWidth="1"/>
    <col min="6168" max="6168" width="7.125" style="58" customWidth="1"/>
    <col min="6169" max="6174" width="6.5" style="58" customWidth="1"/>
    <col min="6175" max="6400" width="9" style="58"/>
    <col min="6401" max="6401" width="4.5" style="58" customWidth="1"/>
    <col min="6402" max="6402" width="3.75" style="58" customWidth="1"/>
    <col min="6403" max="6403" width="6.625" style="58" customWidth="1"/>
    <col min="6404" max="6411" width="6" style="58" customWidth="1"/>
    <col min="6412" max="6412" width="6.5" style="58" customWidth="1"/>
    <col min="6413" max="6414" width="6" style="58" customWidth="1"/>
    <col min="6415" max="6419" width="6.5" style="58" customWidth="1"/>
    <col min="6420" max="6420" width="8.375" style="58" customWidth="1"/>
    <col min="6421" max="6421" width="8.75" style="58" customWidth="1"/>
    <col min="6422" max="6422" width="9" style="58" customWidth="1"/>
    <col min="6423" max="6423" width="7.375" style="58" customWidth="1"/>
    <col min="6424" max="6424" width="7.125" style="58" customWidth="1"/>
    <col min="6425" max="6430" width="6.5" style="58" customWidth="1"/>
    <col min="6431" max="6656" width="9" style="58"/>
    <col min="6657" max="6657" width="4.5" style="58" customWidth="1"/>
    <col min="6658" max="6658" width="3.75" style="58" customWidth="1"/>
    <col min="6659" max="6659" width="6.625" style="58" customWidth="1"/>
    <col min="6660" max="6667" width="6" style="58" customWidth="1"/>
    <col min="6668" max="6668" width="6.5" style="58" customWidth="1"/>
    <col min="6669" max="6670" width="6" style="58" customWidth="1"/>
    <col min="6671" max="6675" width="6.5" style="58" customWidth="1"/>
    <col min="6676" max="6676" width="8.375" style="58" customWidth="1"/>
    <col min="6677" max="6677" width="8.75" style="58" customWidth="1"/>
    <col min="6678" max="6678" width="9" style="58" customWidth="1"/>
    <col min="6679" max="6679" width="7.375" style="58" customWidth="1"/>
    <col min="6680" max="6680" width="7.125" style="58" customWidth="1"/>
    <col min="6681" max="6686" width="6.5" style="58" customWidth="1"/>
    <col min="6687" max="6912" width="9" style="58"/>
    <col min="6913" max="6913" width="4.5" style="58" customWidth="1"/>
    <col min="6914" max="6914" width="3.75" style="58" customWidth="1"/>
    <col min="6915" max="6915" width="6.625" style="58" customWidth="1"/>
    <col min="6916" max="6923" width="6" style="58" customWidth="1"/>
    <col min="6924" max="6924" width="6.5" style="58" customWidth="1"/>
    <col min="6925" max="6926" width="6" style="58" customWidth="1"/>
    <col min="6927" max="6931" width="6.5" style="58" customWidth="1"/>
    <col min="6932" max="6932" width="8.375" style="58" customWidth="1"/>
    <col min="6933" max="6933" width="8.75" style="58" customWidth="1"/>
    <col min="6934" max="6934" width="9" style="58" customWidth="1"/>
    <col min="6935" max="6935" width="7.375" style="58" customWidth="1"/>
    <col min="6936" max="6936" width="7.125" style="58" customWidth="1"/>
    <col min="6937" max="6942" width="6.5" style="58" customWidth="1"/>
    <col min="6943" max="7168" width="9" style="58"/>
    <col min="7169" max="7169" width="4.5" style="58" customWidth="1"/>
    <col min="7170" max="7170" width="3.75" style="58" customWidth="1"/>
    <col min="7171" max="7171" width="6.625" style="58" customWidth="1"/>
    <col min="7172" max="7179" width="6" style="58" customWidth="1"/>
    <col min="7180" max="7180" width="6.5" style="58" customWidth="1"/>
    <col min="7181" max="7182" width="6" style="58" customWidth="1"/>
    <col min="7183" max="7187" width="6.5" style="58" customWidth="1"/>
    <col min="7188" max="7188" width="8.375" style="58" customWidth="1"/>
    <col min="7189" max="7189" width="8.75" style="58" customWidth="1"/>
    <col min="7190" max="7190" width="9" style="58" customWidth="1"/>
    <col min="7191" max="7191" width="7.375" style="58" customWidth="1"/>
    <col min="7192" max="7192" width="7.125" style="58" customWidth="1"/>
    <col min="7193" max="7198" width="6.5" style="58" customWidth="1"/>
    <col min="7199" max="7424" width="9" style="58"/>
    <col min="7425" max="7425" width="4.5" style="58" customWidth="1"/>
    <col min="7426" max="7426" width="3.75" style="58" customWidth="1"/>
    <col min="7427" max="7427" width="6.625" style="58" customWidth="1"/>
    <col min="7428" max="7435" width="6" style="58" customWidth="1"/>
    <col min="7436" max="7436" width="6.5" style="58" customWidth="1"/>
    <col min="7437" max="7438" width="6" style="58" customWidth="1"/>
    <col min="7439" max="7443" width="6.5" style="58" customWidth="1"/>
    <col min="7444" max="7444" width="8.375" style="58" customWidth="1"/>
    <col min="7445" max="7445" width="8.75" style="58" customWidth="1"/>
    <col min="7446" max="7446" width="9" style="58" customWidth="1"/>
    <col min="7447" max="7447" width="7.375" style="58" customWidth="1"/>
    <col min="7448" max="7448" width="7.125" style="58" customWidth="1"/>
    <col min="7449" max="7454" width="6.5" style="58" customWidth="1"/>
    <col min="7455" max="7680" width="9" style="58"/>
    <col min="7681" max="7681" width="4.5" style="58" customWidth="1"/>
    <col min="7682" max="7682" width="3.75" style="58" customWidth="1"/>
    <col min="7683" max="7683" width="6.625" style="58" customWidth="1"/>
    <col min="7684" max="7691" width="6" style="58" customWidth="1"/>
    <col min="7692" max="7692" width="6.5" style="58" customWidth="1"/>
    <col min="7693" max="7694" width="6" style="58" customWidth="1"/>
    <col min="7695" max="7699" width="6.5" style="58" customWidth="1"/>
    <col min="7700" max="7700" width="8.375" style="58" customWidth="1"/>
    <col min="7701" max="7701" width="8.75" style="58" customWidth="1"/>
    <col min="7702" max="7702" width="9" style="58" customWidth="1"/>
    <col min="7703" max="7703" width="7.375" style="58" customWidth="1"/>
    <col min="7704" max="7704" width="7.125" style="58" customWidth="1"/>
    <col min="7705" max="7710" width="6.5" style="58" customWidth="1"/>
    <col min="7711" max="7936" width="9" style="58"/>
    <col min="7937" max="7937" width="4.5" style="58" customWidth="1"/>
    <col min="7938" max="7938" width="3.75" style="58" customWidth="1"/>
    <col min="7939" max="7939" width="6.625" style="58" customWidth="1"/>
    <col min="7940" max="7947" width="6" style="58" customWidth="1"/>
    <col min="7948" max="7948" width="6.5" style="58" customWidth="1"/>
    <col min="7949" max="7950" width="6" style="58" customWidth="1"/>
    <col min="7951" max="7955" width="6.5" style="58" customWidth="1"/>
    <col min="7956" max="7956" width="8.375" style="58" customWidth="1"/>
    <col min="7957" max="7957" width="8.75" style="58" customWidth="1"/>
    <col min="7958" max="7958" width="9" style="58" customWidth="1"/>
    <col min="7959" max="7959" width="7.375" style="58" customWidth="1"/>
    <col min="7960" max="7960" width="7.125" style="58" customWidth="1"/>
    <col min="7961" max="7966" width="6.5" style="58" customWidth="1"/>
    <col min="7967" max="8192" width="9" style="58"/>
    <col min="8193" max="8193" width="4.5" style="58" customWidth="1"/>
    <col min="8194" max="8194" width="3.75" style="58" customWidth="1"/>
    <col min="8195" max="8195" width="6.625" style="58" customWidth="1"/>
    <col min="8196" max="8203" width="6" style="58" customWidth="1"/>
    <col min="8204" max="8204" width="6.5" style="58" customWidth="1"/>
    <col min="8205" max="8206" width="6" style="58" customWidth="1"/>
    <col min="8207" max="8211" width="6.5" style="58" customWidth="1"/>
    <col min="8212" max="8212" width="8.375" style="58" customWidth="1"/>
    <col min="8213" max="8213" width="8.75" style="58" customWidth="1"/>
    <col min="8214" max="8214" width="9" style="58" customWidth="1"/>
    <col min="8215" max="8215" width="7.375" style="58" customWidth="1"/>
    <col min="8216" max="8216" width="7.125" style="58" customWidth="1"/>
    <col min="8217" max="8222" width="6.5" style="58" customWidth="1"/>
    <col min="8223" max="8448" width="9" style="58"/>
    <col min="8449" max="8449" width="4.5" style="58" customWidth="1"/>
    <col min="8450" max="8450" width="3.75" style="58" customWidth="1"/>
    <col min="8451" max="8451" width="6.625" style="58" customWidth="1"/>
    <col min="8452" max="8459" width="6" style="58" customWidth="1"/>
    <col min="8460" max="8460" width="6.5" style="58" customWidth="1"/>
    <col min="8461" max="8462" width="6" style="58" customWidth="1"/>
    <col min="8463" max="8467" width="6.5" style="58" customWidth="1"/>
    <col min="8468" max="8468" width="8.375" style="58" customWidth="1"/>
    <col min="8469" max="8469" width="8.75" style="58" customWidth="1"/>
    <col min="8470" max="8470" width="9" style="58" customWidth="1"/>
    <col min="8471" max="8471" width="7.375" style="58" customWidth="1"/>
    <col min="8472" max="8472" width="7.125" style="58" customWidth="1"/>
    <col min="8473" max="8478" width="6.5" style="58" customWidth="1"/>
    <col min="8479" max="8704" width="9" style="58"/>
    <col min="8705" max="8705" width="4.5" style="58" customWidth="1"/>
    <col min="8706" max="8706" width="3.75" style="58" customWidth="1"/>
    <col min="8707" max="8707" width="6.625" style="58" customWidth="1"/>
    <col min="8708" max="8715" width="6" style="58" customWidth="1"/>
    <col min="8716" max="8716" width="6.5" style="58" customWidth="1"/>
    <col min="8717" max="8718" width="6" style="58" customWidth="1"/>
    <col min="8719" max="8723" width="6.5" style="58" customWidth="1"/>
    <col min="8724" max="8724" width="8.375" style="58" customWidth="1"/>
    <col min="8725" max="8725" width="8.75" style="58" customWidth="1"/>
    <col min="8726" max="8726" width="9" style="58" customWidth="1"/>
    <col min="8727" max="8727" width="7.375" style="58" customWidth="1"/>
    <col min="8728" max="8728" width="7.125" style="58" customWidth="1"/>
    <col min="8729" max="8734" width="6.5" style="58" customWidth="1"/>
    <col min="8735" max="8960" width="9" style="58"/>
    <col min="8961" max="8961" width="4.5" style="58" customWidth="1"/>
    <col min="8962" max="8962" width="3.75" style="58" customWidth="1"/>
    <col min="8963" max="8963" width="6.625" style="58" customWidth="1"/>
    <col min="8964" max="8971" width="6" style="58" customWidth="1"/>
    <col min="8972" max="8972" width="6.5" style="58" customWidth="1"/>
    <col min="8973" max="8974" width="6" style="58" customWidth="1"/>
    <col min="8975" max="8979" width="6.5" style="58" customWidth="1"/>
    <col min="8980" max="8980" width="8.375" style="58" customWidth="1"/>
    <col min="8981" max="8981" width="8.75" style="58" customWidth="1"/>
    <col min="8982" max="8982" width="9" style="58" customWidth="1"/>
    <col min="8983" max="8983" width="7.375" style="58" customWidth="1"/>
    <col min="8984" max="8984" width="7.125" style="58" customWidth="1"/>
    <col min="8985" max="8990" width="6.5" style="58" customWidth="1"/>
    <col min="8991" max="9216" width="9" style="58"/>
    <col min="9217" max="9217" width="4.5" style="58" customWidth="1"/>
    <col min="9218" max="9218" width="3.75" style="58" customWidth="1"/>
    <col min="9219" max="9219" width="6.625" style="58" customWidth="1"/>
    <col min="9220" max="9227" width="6" style="58" customWidth="1"/>
    <col min="9228" max="9228" width="6.5" style="58" customWidth="1"/>
    <col min="9229" max="9230" width="6" style="58" customWidth="1"/>
    <col min="9231" max="9235" width="6.5" style="58" customWidth="1"/>
    <col min="9236" max="9236" width="8.375" style="58" customWidth="1"/>
    <col min="9237" max="9237" width="8.75" style="58" customWidth="1"/>
    <col min="9238" max="9238" width="9" style="58" customWidth="1"/>
    <col min="9239" max="9239" width="7.375" style="58" customWidth="1"/>
    <col min="9240" max="9240" width="7.125" style="58" customWidth="1"/>
    <col min="9241" max="9246" width="6.5" style="58" customWidth="1"/>
    <col min="9247" max="9472" width="9" style="58"/>
    <col min="9473" max="9473" width="4.5" style="58" customWidth="1"/>
    <col min="9474" max="9474" width="3.75" style="58" customWidth="1"/>
    <col min="9475" max="9475" width="6.625" style="58" customWidth="1"/>
    <col min="9476" max="9483" width="6" style="58" customWidth="1"/>
    <col min="9484" max="9484" width="6.5" style="58" customWidth="1"/>
    <col min="9485" max="9486" width="6" style="58" customWidth="1"/>
    <col min="9487" max="9491" width="6.5" style="58" customWidth="1"/>
    <col min="9492" max="9492" width="8.375" style="58" customWidth="1"/>
    <col min="9493" max="9493" width="8.75" style="58" customWidth="1"/>
    <col min="9494" max="9494" width="9" style="58" customWidth="1"/>
    <col min="9495" max="9495" width="7.375" style="58" customWidth="1"/>
    <col min="9496" max="9496" width="7.125" style="58" customWidth="1"/>
    <col min="9497" max="9502" width="6.5" style="58" customWidth="1"/>
    <col min="9503" max="9728" width="9" style="58"/>
    <col min="9729" max="9729" width="4.5" style="58" customWidth="1"/>
    <col min="9730" max="9730" width="3.75" style="58" customWidth="1"/>
    <col min="9731" max="9731" width="6.625" style="58" customWidth="1"/>
    <col min="9732" max="9739" width="6" style="58" customWidth="1"/>
    <col min="9740" max="9740" width="6.5" style="58" customWidth="1"/>
    <col min="9741" max="9742" width="6" style="58" customWidth="1"/>
    <col min="9743" max="9747" width="6.5" style="58" customWidth="1"/>
    <col min="9748" max="9748" width="8.375" style="58" customWidth="1"/>
    <col min="9749" max="9749" width="8.75" style="58" customWidth="1"/>
    <col min="9750" max="9750" width="9" style="58" customWidth="1"/>
    <col min="9751" max="9751" width="7.375" style="58" customWidth="1"/>
    <col min="9752" max="9752" width="7.125" style="58" customWidth="1"/>
    <col min="9753" max="9758" width="6.5" style="58" customWidth="1"/>
    <col min="9759" max="9984" width="9" style="58"/>
    <col min="9985" max="9985" width="4.5" style="58" customWidth="1"/>
    <col min="9986" max="9986" width="3.75" style="58" customWidth="1"/>
    <col min="9987" max="9987" width="6.625" style="58" customWidth="1"/>
    <col min="9988" max="9995" width="6" style="58" customWidth="1"/>
    <col min="9996" max="9996" width="6.5" style="58" customWidth="1"/>
    <col min="9997" max="9998" width="6" style="58" customWidth="1"/>
    <col min="9999" max="10003" width="6.5" style="58" customWidth="1"/>
    <col min="10004" max="10004" width="8.375" style="58" customWidth="1"/>
    <col min="10005" max="10005" width="8.75" style="58" customWidth="1"/>
    <col min="10006" max="10006" width="9" style="58" customWidth="1"/>
    <col min="10007" max="10007" width="7.375" style="58" customWidth="1"/>
    <col min="10008" max="10008" width="7.125" style="58" customWidth="1"/>
    <col min="10009" max="10014" width="6.5" style="58" customWidth="1"/>
    <col min="10015" max="10240" width="9" style="58"/>
    <col min="10241" max="10241" width="4.5" style="58" customWidth="1"/>
    <col min="10242" max="10242" width="3.75" style="58" customWidth="1"/>
    <col min="10243" max="10243" width="6.625" style="58" customWidth="1"/>
    <col min="10244" max="10251" width="6" style="58" customWidth="1"/>
    <col min="10252" max="10252" width="6.5" style="58" customWidth="1"/>
    <col min="10253" max="10254" width="6" style="58" customWidth="1"/>
    <col min="10255" max="10259" width="6.5" style="58" customWidth="1"/>
    <col min="10260" max="10260" width="8.375" style="58" customWidth="1"/>
    <col min="10261" max="10261" width="8.75" style="58" customWidth="1"/>
    <col min="10262" max="10262" width="9" style="58" customWidth="1"/>
    <col min="10263" max="10263" width="7.375" style="58" customWidth="1"/>
    <col min="10264" max="10264" width="7.125" style="58" customWidth="1"/>
    <col min="10265" max="10270" width="6.5" style="58" customWidth="1"/>
    <col min="10271" max="10496" width="9" style="58"/>
    <col min="10497" max="10497" width="4.5" style="58" customWidth="1"/>
    <col min="10498" max="10498" width="3.75" style="58" customWidth="1"/>
    <col min="10499" max="10499" width="6.625" style="58" customWidth="1"/>
    <col min="10500" max="10507" width="6" style="58" customWidth="1"/>
    <col min="10508" max="10508" width="6.5" style="58" customWidth="1"/>
    <col min="10509" max="10510" width="6" style="58" customWidth="1"/>
    <col min="10511" max="10515" width="6.5" style="58" customWidth="1"/>
    <col min="10516" max="10516" width="8.375" style="58" customWidth="1"/>
    <col min="10517" max="10517" width="8.75" style="58" customWidth="1"/>
    <col min="10518" max="10518" width="9" style="58" customWidth="1"/>
    <col min="10519" max="10519" width="7.375" style="58" customWidth="1"/>
    <col min="10520" max="10520" width="7.125" style="58" customWidth="1"/>
    <col min="10521" max="10526" width="6.5" style="58" customWidth="1"/>
    <col min="10527" max="10752" width="9" style="58"/>
    <col min="10753" max="10753" width="4.5" style="58" customWidth="1"/>
    <col min="10754" max="10754" width="3.75" style="58" customWidth="1"/>
    <col min="10755" max="10755" width="6.625" style="58" customWidth="1"/>
    <col min="10756" max="10763" width="6" style="58" customWidth="1"/>
    <col min="10764" max="10764" width="6.5" style="58" customWidth="1"/>
    <col min="10765" max="10766" width="6" style="58" customWidth="1"/>
    <col min="10767" max="10771" width="6.5" style="58" customWidth="1"/>
    <col min="10772" max="10772" width="8.375" style="58" customWidth="1"/>
    <col min="10773" max="10773" width="8.75" style="58" customWidth="1"/>
    <col min="10774" max="10774" width="9" style="58" customWidth="1"/>
    <col min="10775" max="10775" width="7.375" style="58" customWidth="1"/>
    <col min="10776" max="10776" width="7.125" style="58" customWidth="1"/>
    <col min="10777" max="10782" width="6.5" style="58" customWidth="1"/>
    <col min="10783" max="11008" width="9" style="58"/>
    <col min="11009" max="11009" width="4.5" style="58" customWidth="1"/>
    <col min="11010" max="11010" width="3.75" style="58" customWidth="1"/>
    <col min="11011" max="11011" width="6.625" style="58" customWidth="1"/>
    <col min="11012" max="11019" width="6" style="58" customWidth="1"/>
    <col min="11020" max="11020" width="6.5" style="58" customWidth="1"/>
    <col min="11021" max="11022" width="6" style="58" customWidth="1"/>
    <col min="11023" max="11027" width="6.5" style="58" customWidth="1"/>
    <col min="11028" max="11028" width="8.375" style="58" customWidth="1"/>
    <col min="11029" max="11029" width="8.75" style="58" customWidth="1"/>
    <col min="11030" max="11030" width="9" style="58" customWidth="1"/>
    <col min="11031" max="11031" width="7.375" style="58" customWidth="1"/>
    <col min="11032" max="11032" width="7.125" style="58" customWidth="1"/>
    <col min="11033" max="11038" width="6.5" style="58" customWidth="1"/>
    <col min="11039" max="11264" width="9" style="58"/>
    <col min="11265" max="11265" width="4.5" style="58" customWidth="1"/>
    <col min="11266" max="11266" width="3.75" style="58" customWidth="1"/>
    <col min="11267" max="11267" width="6.625" style="58" customWidth="1"/>
    <col min="11268" max="11275" width="6" style="58" customWidth="1"/>
    <col min="11276" max="11276" width="6.5" style="58" customWidth="1"/>
    <col min="11277" max="11278" width="6" style="58" customWidth="1"/>
    <col min="11279" max="11283" width="6.5" style="58" customWidth="1"/>
    <col min="11284" max="11284" width="8.375" style="58" customWidth="1"/>
    <col min="11285" max="11285" width="8.75" style="58" customWidth="1"/>
    <col min="11286" max="11286" width="9" style="58" customWidth="1"/>
    <col min="11287" max="11287" width="7.375" style="58" customWidth="1"/>
    <col min="11288" max="11288" width="7.125" style="58" customWidth="1"/>
    <col min="11289" max="11294" width="6.5" style="58" customWidth="1"/>
    <col min="11295" max="11520" width="9" style="58"/>
    <col min="11521" max="11521" width="4.5" style="58" customWidth="1"/>
    <col min="11522" max="11522" width="3.75" style="58" customWidth="1"/>
    <col min="11523" max="11523" width="6.625" style="58" customWidth="1"/>
    <col min="11524" max="11531" width="6" style="58" customWidth="1"/>
    <col min="11532" max="11532" width="6.5" style="58" customWidth="1"/>
    <col min="11533" max="11534" width="6" style="58" customWidth="1"/>
    <col min="11535" max="11539" width="6.5" style="58" customWidth="1"/>
    <col min="11540" max="11540" width="8.375" style="58" customWidth="1"/>
    <col min="11541" max="11541" width="8.75" style="58" customWidth="1"/>
    <col min="11542" max="11542" width="9" style="58" customWidth="1"/>
    <col min="11543" max="11543" width="7.375" style="58" customWidth="1"/>
    <col min="11544" max="11544" width="7.125" style="58" customWidth="1"/>
    <col min="11545" max="11550" width="6.5" style="58" customWidth="1"/>
    <col min="11551" max="11776" width="9" style="58"/>
    <col min="11777" max="11777" width="4.5" style="58" customWidth="1"/>
    <col min="11778" max="11778" width="3.75" style="58" customWidth="1"/>
    <col min="11779" max="11779" width="6.625" style="58" customWidth="1"/>
    <col min="11780" max="11787" width="6" style="58" customWidth="1"/>
    <col min="11788" max="11788" width="6.5" style="58" customWidth="1"/>
    <col min="11789" max="11790" width="6" style="58" customWidth="1"/>
    <col min="11791" max="11795" width="6.5" style="58" customWidth="1"/>
    <col min="11796" max="11796" width="8.375" style="58" customWidth="1"/>
    <col min="11797" max="11797" width="8.75" style="58" customWidth="1"/>
    <col min="11798" max="11798" width="9" style="58" customWidth="1"/>
    <col min="11799" max="11799" width="7.375" style="58" customWidth="1"/>
    <col min="11800" max="11800" width="7.125" style="58" customWidth="1"/>
    <col min="11801" max="11806" width="6.5" style="58" customWidth="1"/>
    <col min="11807" max="12032" width="9" style="58"/>
    <col min="12033" max="12033" width="4.5" style="58" customWidth="1"/>
    <col min="12034" max="12034" width="3.75" style="58" customWidth="1"/>
    <col min="12035" max="12035" width="6.625" style="58" customWidth="1"/>
    <col min="12036" max="12043" width="6" style="58" customWidth="1"/>
    <col min="12044" max="12044" width="6.5" style="58" customWidth="1"/>
    <col min="12045" max="12046" width="6" style="58" customWidth="1"/>
    <col min="12047" max="12051" width="6.5" style="58" customWidth="1"/>
    <col min="12052" max="12052" width="8.375" style="58" customWidth="1"/>
    <col min="12053" max="12053" width="8.75" style="58" customWidth="1"/>
    <col min="12054" max="12054" width="9" style="58" customWidth="1"/>
    <col min="12055" max="12055" width="7.375" style="58" customWidth="1"/>
    <col min="12056" max="12056" width="7.125" style="58" customWidth="1"/>
    <col min="12057" max="12062" width="6.5" style="58" customWidth="1"/>
    <col min="12063" max="12288" width="9" style="58"/>
    <col min="12289" max="12289" width="4.5" style="58" customWidth="1"/>
    <col min="12290" max="12290" width="3.75" style="58" customWidth="1"/>
    <col min="12291" max="12291" width="6.625" style="58" customWidth="1"/>
    <col min="12292" max="12299" width="6" style="58" customWidth="1"/>
    <col min="12300" max="12300" width="6.5" style="58" customWidth="1"/>
    <col min="12301" max="12302" width="6" style="58" customWidth="1"/>
    <col min="12303" max="12307" width="6.5" style="58" customWidth="1"/>
    <col min="12308" max="12308" width="8.375" style="58" customWidth="1"/>
    <col min="12309" max="12309" width="8.75" style="58" customWidth="1"/>
    <col min="12310" max="12310" width="9" style="58" customWidth="1"/>
    <col min="12311" max="12311" width="7.375" style="58" customWidth="1"/>
    <col min="12312" max="12312" width="7.125" style="58" customWidth="1"/>
    <col min="12313" max="12318" width="6.5" style="58" customWidth="1"/>
    <col min="12319" max="12544" width="9" style="58"/>
    <col min="12545" max="12545" width="4.5" style="58" customWidth="1"/>
    <col min="12546" max="12546" width="3.75" style="58" customWidth="1"/>
    <col min="12547" max="12547" width="6.625" style="58" customWidth="1"/>
    <col min="12548" max="12555" width="6" style="58" customWidth="1"/>
    <col min="12556" max="12556" width="6.5" style="58" customWidth="1"/>
    <col min="12557" max="12558" width="6" style="58" customWidth="1"/>
    <col min="12559" max="12563" width="6.5" style="58" customWidth="1"/>
    <col min="12564" max="12564" width="8.375" style="58" customWidth="1"/>
    <col min="12565" max="12565" width="8.75" style="58" customWidth="1"/>
    <col min="12566" max="12566" width="9" style="58" customWidth="1"/>
    <col min="12567" max="12567" width="7.375" style="58" customWidth="1"/>
    <col min="12568" max="12568" width="7.125" style="58" customWidth="1"/>
    <col min="12569" max="12574" width="6.5" style="58" customWidth="1"/>
    <col min="12575" max="12800" width="9" style="58"/>
    <col min="12801" max="12801" width="4.5" style="58" customWidth="1"/>
    <col min="12802" max="12802" width="3.75" style="58" customWidth="1"/>
    <col min="12803" max="12803" width="6.625" style="58" customWidth="1"/>
    <col min="12804" max="12811" width="6" style="58" customWidth="1"/>
    <col min="12812" max="12812" width="6.5" style="58" customWidth="1"/>
    <col min="12813" max="12814" width="6" style="58" customWidth="1"/>
    <col min="12815" max="12819" width="6.5" style="58" customWidth="1"/>
    <col min="12820" max="12820" width="8.375" style="58" customWidth="1"/>
    <col min="12821" max="12821" width="8.75" style="58" customWidth="1"/>
    <col min="12822" max="12822" width="9" style="58" customWidth="1"/>
    <col min="12823" max="12823" width="7.375" style="58" customWidth="1"/>
    <col min="12824" max="12824" width="7.125" style="58" customWidth="1"/>
    <col min="12825" max="12830" width="6.5" style="58" customWidth="1"/>
    <col min="12831" max="13056" width="9" style="58"/>
    <col min="13057" max="13057" width="4.5" style="58" customWidth="1"/>
    <col min="13058" max="13058" width="3.75" style="58" customWidth="1"/>
    <col min="13059" max="13059" width="6.625" style="58" customWidth="1"/>
    <col min="13060" max="13067" width="6" style="58" customWidth="1"/>
    <col min="13068" max="13068" width="6.5" style="58" customWidth="1"/>
    <col min="13069" max="13070" width="6" style="58" customWidth="1"/>
    <col min="13071" max="13075" width="6.5" style="58" customWidth="1"/>
    <col min="13076" max="13076" width="8.375" style="58" customWidth="1"/>
    <col min="13077" max="13077" width="8.75" style="58" customWidth="1"/>
    <col min="13078" max="13078" width="9" style="58" customWidth="1"/>
    <col min="13079" max="13079" width="7.375" style="58" customWidth="1"/>
    <col min="13080" max="13080" width="7.125" style="58" customWidth="1"/>
    <col min="13081" max="13086" width="6.5" style="58" customWidth="1"/>
    <col min="13087" max="13312" width="9" style="58"/>
    <col min="13313" max="13313" width="4.5" style="58" customWidth="1"/>
    <col min="13314" max="13314" width="3.75" style="58" customWidth="1"/>
    <col min="13315" max="13315" width="6.625" style="58" customWidth="1"/>
    <col min="13316" max="13323" width="6" style="58" customWidth="1"/>
    <col min="13324" max="13324" width="6.5" style="58" customWidth="1"/>
    <col min="13325" max="13326" width="6" style="58" customWidth="1"/>
    <col min="13327" max="13331" width="6.5" style="58" customWidth="1"/>
    <col min="13332" max="13332" width="8.375" style="58" customWidth="1"/>
    <col min="13333" max="13333" width="8.75" style="58" customWidth="1"/>
    <col min="13334" max="13334" width="9" style="58" customWidth="1"/>
    <col min="13335" max="13335" width="7.375" style="58" customWidth="1"/>
    <col min="13336" max="13336" width="7.125" style="58" customWidth="1"/>
    <col min="13337" max="13342" width="6.5" style="58" customWidth="1"/>
    <col min="13343" max="13568" width="9" style="58"/>
    <col min="13569" max="13569" width="4.5" style="58" customWidth="1"/>
    <col min="13570" max="13570" width="3.75" style="58" customWidth="1"/>
    <col min="13571" max="13571" width="6.625" style="58" customWidth="1"/>
    <col min="13572" max="13579" width="6" style="58" customWidth="1"/>
    <col min="13580" max="13580" width="6.5" style="58" customWidth="1"/>
    <col min="13581" max="13582" width="6" style="58" customWidth="1"/>
    <col min="13583" max="13587" width="6.5" style="58" customWidth="1"/>
    <col min="13588" max="13588" width="8.375" style="58" customWidth="1"/>
    <col min="13589" max="13589" width="8.75" style="58" customWidth="1"/>
    <col min="13590" max="13590" width="9" style="58" customWidth="1"/>
    <col min="13591" max="13591" width="7.375" style="58" customWidth="1"/>
    <col min="13592" max="13592" width="7.125" style="58" customWidth="1"/>
    <col min="13593" max="13598" width="6.5" style="58" customWidth="1"/>
    <col min="13599" max="13824" width="9" style="58"/>
    <col min="13825" max="13825" width="4.5" style="58" customWidth="1"/>
    <col min="13826" max="13826" width="3.75" style="58" customWidth="1"/>
    <col min="13827" max="13827" width="6.625" style="58" customWidth="1"/>
    <col min="13828" max="13835" width="6" style="58" customWidth="1"/>
    <col min="13836" max="13836" width="6.5" style="58" customWidth="1"/>
    <col min="13837" max="13838" width="6" style="58" customWidth="1"/>
    <col min="13839" max="13843" width="6.5" style="58" customWidth="1"/>
    <col min="13844" max="13844" width="8.375" style="58" customWidth="1"/>
    <col min="13845" max="13845" width="8.75" style="58" customWidth="1"/>
    <col min="13846" max="13846" width="9" style="58" customWidth="1"/>
    <col min="13847" max="13847" width="7.375" style="58" customWidth="1"/>
    <col min="13848" max="13848" width="7.125" style="58" customWidth="1"/>
    <col min="13849" max="13854" width="6.5" style="58" customWidth="1"/>
    <col min="13855" max="14080" width="9" style="58"/>
    <col min="14081" max="14081" width="4.5" style="58" customWidth="1"/>
    <col min="14082" max="14082" width="3.75" style="58" customWidth="1"/>
    <col min="14083" max="14083" width="6.625" style="58" customWidth="1"/>
    <col min="14084" max="14091" width="6" style="58" customWidth="1"/>
    <col min="14092" max="14092" width="6.5" style="58" customWidth="1"/>
    <col min="14093" max="14094" width="6" style="58" customWidth="1"/>
    <col min="14095" max="14099" width="6.5" style="58" customWidth="1"/>
    <col min="14100" max="14100" width="8.375" style="58" customWidth="1"/>
    <col min="14101" max="14101" width="8.75" style="58" customWidth="1"/>
    <col min="14102" max="14102" width="9" style="58" customWidth="1"/>
    <col min="14103" max="14103" width="7.375" style="58" customWidth="1"/>
    <col min="14104" max="14104" width="7.125" style="58" customWidth="1"/>
    <col min="14105" max="14110" width="6.5" style="58" customWidth="1"/>
    <col min="14111" max="14336" width="9" style="58"/>
    <col min="14337" max="14337" width="4.5" style="58" customWidth="1"/>
    <col min="14338" max="14338" width="3.75" style="58" customWidth="1"/>
    <col min="14339" max="14339" width="6.625" style="58" customWidth="1"/>
    <col min="14340" max="14347" width="6" style="58" customWidth="1"/>
    <col min="14348" max="14348" width="6.5" style="58" customWidth="1"/>
    <col min="14349" max="14350" width="6" style="58" customWidth="1"/>
    <col min="14351" max="14355" width="6.5" style="58" customWidth="1"/>
    <col min="14356" max="14356" width="8.375" style="58" customWidth="1"/>
    <col min="14357" max="14357" width="8.75" style="58" customWidth="1"/>
    <col min="14358" max="14358" width="9" style="58" customWidth="1"/>
    <col min="14359" max="14359" width="7.375" style="58" customWidth="1"/>
    <col min="14360" max="14360" width="7.125" style="58" customWidth="1"/>
    <col min="14361" max="14366" width="6.5" style="58" customWidth="1"/>
    <col min="14367" max="14592" width="9" style="58"/>
    <col min="14593" max="14593" width="4.5" style="58" customWidth="1"/>
    <col min="14594" max="14594" width="3.75" style="58" customWidth="1"/>
    <col min="14595" max="14595" width="6.625" style="58" customWidth="1"/>
    <col min="14596" max="14603" width="6" style="58" customWidth="1"/>
    <col min="14604" max="14604" width="6.5" style="58" customWidth="1"/>
    <col min="14605" max="14606" width="6" style="58" customWidth="1"/>
    <col min="14607" max="14611" width="6.5" style="58" customWidth="1"/>
    <col min="14612" max="14612" width="8.375" style="58" customWidth="1"/>
    <col min="14613" max="14613" width="8.75" style="58" customWidth="1"/>
    <col min="14614" max="14614" width="9" style="58" customWidth="1"/>
    <col min="14615" max="14615" width="7.375" style="58" customWidth="1"/>
    <col min="14616" max="14616" width="7.125" style="58" customWidth="1"/>
    <col min="14617" max="14622" width="6.5" style="58" customWidth="1"/>
    <col min="14623" max="14848" width="9" style="58"/>
    <col min="14849" max="14849" width="4.5" style="58" customWidth="1"/>
    <col min="14850" max="14850" width="3.75" style="58" customWidth="1"/>
    <col min="14851" max="14851" width="6.625" style="58" customWidth="1"/>
    <col min="14852" max="14859" width="6" style="58" customWidth="1"/>
    <col min="14860" max="14860" width="6.5" style="58" customWidth="1"/>
    <col min="14861" max="14862" width="6" style="58" customWidth="1"/>
    <col min="14863" max="14867" width="6.5" style="58" customWidth="1"/>
    <col min="14868" max="14868" width="8.375" style="58" customWidth="1"/>
    <col min="14869" max="14869" width="8.75" style="58" customWidth="1"/>
    <col min="14870" max="14870" width="9" style="58" customWidth="1"/>
    <col min="14871" max="14871" width="7.375" style="58" customWidth="1"/>
    <col min="14872" max="14872" width="7.125" style="58" customWidth="1"/>
    <col min="14873" max="14878" width="6.5" style="58" customWidth="1"/>
    <col min="14879" max="15104" width="9" style="58"/>
    <col min="15105" max="15105" width="4.5" style="58" customWidth="1"/>
    <col min="15106" max="15106" width="3.75" style="58" customWidth="1"/>
    <col min="15107" max="15107" width="6.625" style="58" customWidth="1"/>
    <col min="15108" max="15115" width="6" style="58" customWidth="1"/>
    <col min="15116" max="15116" width="6.5" style="58" customWidth="1"/>
    <col min="15117" max="15118" width="6" style="58" customWidth="1"/>
    <col min="15119" max="15123" width="6.5" style="58" customWidth="1"/>
    <col min="15124" max="15124" width="8.375" style="58" customWidth="1"/>
    <col min="15125" max="15125" width="8.75" style="58" customWidth="1"/>
    <col min="15126" max="15126" width="9" style="58" customWidth="1"/>
    <col min="15127" max="15127" width="7.375" style="58" customWidth="1"/>
    <col min="15128" max="15128" width="7.125" style="58" customWidth="1"/>
    <col min="15129" max="15134" width="6.5" style="58" customWidth="1"/>
    <col min="15135" max="15360" width="9" style="58"/>
    <col min="15361" max="15361" width="4.5" style="58" customWidth="1"/>
    <col min="15362" max="15362" width="3.75" style="58" customWidth="1"/>
    <col min="15363" max="15363" width="6.625" style="58" customWidth="1"/>
    <col min="15364" max="15371" width="6" style="58" customWidth="1"/>
    <col min="15372" max="15372" width="6.5" style="58" customWidth="1"/>
    <col min="15373" max="15374" width="6" style="58" customWidth="1"/>
    <col min="15375" max="15379" width="6.5" style="58" customWidth="1"/>
    <col min="15380" max="15380" width="8.375" style="58" customWidth="1"/>
    <col min="15381" max="15381" width="8.75" style="58" customWidth="1"/>
    <col min="15382" max="15382" width="9" style="58" customWidth="1"/>
    <col min="15383" max="15383" width="7.375" style="58" customWidth="1"/>
    <col min="15384" max="15384" width="7.125" style="58" customWidth="1"/>
    <col min="15385" max="15390" width="6.5" style="58" customWidth="1"/>
    <col min="15391" max="15616" width="9" style="58"/>
    <col min="15617" max="15617" width="4.5" style="58" customWidth="1"/>
    <col min="15618" max="15618" width="3.75" style="58" customWidth="1"/>
    <col min="15619" max="15619" width="6.625" style="58" customWidth="1"/>
    <col min="15620" max="15627" width="6" style="58" customWidth="1"/>
    <col min="15628" max="15628" width="6.5" style="58" customWidth="1"/>
    <col min="15629" max="15630" width="6" style="58" customWidth="1"/>
    <col min="15631" max="15635" width="6.5" style="58" customWidth="1"/>
    <col min="15636" max="15636" width="8.375" style="58" customWidth="1"/>
    <col min="15637" max="15637" width="8.75" style="58" customWidth="1"/>
    <col min="15638" max="15638" width="9" style="58" customWidth="1"/>
    <col min="15639" max="15639" width="7.375" style="58" customWidth="1"/>
    <col min="15640" max="15640" width="7.125" style="58" customWidth="1"/>
    <col min="15641" max="15646" width="6.5" style="58" customWidth="1"/>
    <col min="15647" max="15872" width="9" style="58"/>
    <col min="15873" max="15873" width="4.5" style="58" customWidth="1"/>
    <col min="15874" max="15874" width="3.75" style="58" customWidth="1"/>
    <col min="15875" max="15875" width="6.625" style="58" customWidth="1"/>
    <col min="15876" max="15883" width="6" style="58" customWidth="1"/>
    <col min="15884" max="15884" width="6.5" style="58" customWidth="1"/>
    <col min="15885" max="15886" width="6" style="58" customWidth="1"/>
    <col min="15887" max="15891" width="6.5" style="58" customWidth="1"/>
    <col min="15892" max="15892" width="8.375" style="58" customWidth="1"/>
    <col min="15893" max="15893" width="8.75" style="58" customWidth="1"/>
    <col min="15894" max="15894" width="9" style="58" customWidth="1"/>
    <col min="15895" max="15895" width="7.375" style="58" customWidth="1"/>
    <col min="15896" max="15896" width="7.125" style="58" customWidth="1"/>
    <col min="15897" max="15902" width="6.5" style="58" customWidth="1"/>
    <col min="15903" max="16128" width="9" style="58"/>
    <col min="16129" max="16129" width="4.5" style="58" customWidth="1"/>
    <col min="16130" max="16130" width="3.75" style="58" customWidth="1"/>
    <col min="16131" max="16131" width="6.625" style="58" customWidth="1"/>
    <col min="16132" max="16139" width="6" style="58" customWidth="1"/>
    <col min="16140" max="16140" width="6.5" style="58" customWidth="1"/>
    <col min="16141" max="16142" width="6" style="58" customWidth="1"/>
    <col min="16143" max="16147" width="6.5" style="58" customWidth="1"/>
    <col min="16148" max="16148" width="8.375" style="58" customWidth="1"/>
    <col min="16149" max="16149" width="8.75" style="58" customWidth="1"/>
    <col min="16150" max="16150" width="9" style="58" customWidth="1"/>
    <col min="16151" max="16151" width="7.375" style="58" customWidth="1"/>
    <col min="16152" max="16152" width="7.125" style="58" customWidth="1"/>
    <col min="16153" max="16158" width="6.5" style="58" customWidth="1"/>
    <col min="16159" max="16384" width="9" style="58"/>
  </cols>
  <sheetData>
    <row r="1" spans="1:30" x14ac:dyDescent="0.3">
      <c r="D1" s="209"/>
      <c r="E1" s="209"/>
      <c r="F1" s="209"/>
    </row>
    <row r="2" spans="1:30" x14ac:dyDescent="0.3">
      <c r="D2" s="209"/>
      <c r="E2" s="209"/>
      <c r="F2" s="209"/>
    </row>
    <row r="3" spans="1:30" ht="27.75" customHeight="1" x14ac:dyDescent="0.3">
      <c r="A3" s="387" t="s">
        <v>365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</row>
    <row r="4" spans="1:30" ht="20.100000000000001" customHeight="1" x14ac:dyDescent="0.3">
      <c r="A4" s="39" t="s">
        <v>487</v>
      </c>
      <c r="B4" s="42"/>
      <c r="C4" s="42"/>
      <c r="D4" s="42"/>
      <c r="E4" s="42"/>
      <c r="F4" s="42"/>
      <c r="G4" s="51"/>
      <c r="H4" s="57"/>
      <c r="I4" s="57"/>
      <c r="J4" s="57"/>
      <c r="K4" s="57"/>
      <c r="L4" s="57"/>
      <c r="M4" s="57"/>
      <c r="N4" s="57"/>
      <c r="O4" s="62" t="s">
        <v>556</v>
      </c>
      <c r="P4" s="57"/>
      <c r="Q4" s="57"/>
      <c r="R4" s="57"/>
      <c r="S4" s="57"/>
      <c r="T4" s="59"/>
      <c r="U4" s="59"/>
      <c r="V4" s="60"/>
      <c r="W4" s="60"/>
      <c r="X4" s="60"/>
      <c r="Y4" s="60"/>
      <c r="Z4" s="60"/>
      <c r="AA4" s="60"/>
      <c r="AB4" s="60"/>
      <c r="AC4" s="60"/>
      <c r="AD4" s="60"/>
    </row>
    <row r="5" spans="1:30" ht="20.100000000000001" customHeight="1" x14ac:dyDescent="0.3">
      <c r="A5" s="41" t="s">
        <v>244</v>
      </c>
      <c r="B5" s="42"/>
      <c r="C5" s="42"/>
      <c r="D5" s="42"/>
      <c r="E5" s="42"/>
      <c r="F5" s="42"/>
      <c r="G5" s="42" t="s">
        <v>458</v>
      </c>
      <c r="H5" s="93"/>
      <c r="I5" s="93"/>
      <c r="J5" s="93"/>
      <c r="K5" s="93"/>
      <c r="L5" s="93"/>
      <c r="M5" s="93"/>
      <c r="N5" s="93"/>
      <c r="O5" s="51" t="s">
        <v>181</v>
      </c>
      <c r="P5" s="74"/>
      <c r="Q5" s="74"/>
      <c r="R5" s="74"/>
      <c r="S5" s="74"/>
    </row>
    <row r="6" spans="1:30" ht="20.100000000000001" customHeight="1" thickBot="1" x14ac:dyDescent="0.35">
      <c r="A6" s="389" t="s">
        <v>218</v>
      </c>
      <c r="B6" s="394"/>
      <c r="C6" s="394"/>
      <c r="D6" s="389" t="s">
        <v>219</v>
      </c>
      <c r="E6" s="390"/>
      <c r="F6" s="389" t="s">
        <v>220</v>
      </c>
      <c r="G6" s="390"/>
      <c r="H6" s="389" t="s">
        <v>213</v>
      </c>
      <c r="I6" s="390"/>
      <c r="J6" s="389" t="s">
        <v>221</v>
      </c>
      <c r="K6" s="390"/>
      <c r="L6" s="389" t="s">
        <v>222</v>
      </c>
      <c r="M6" s="390"/>
      <c r="N6" s="389" t="s">
        <v>223</v>
      </c>
      <c r="O6" s="390"/>
      <c r="P6" s="64"/>
      <c r="Q6" s="64"/>
      <c r="R6" s="64"/>
      <c r="S6" s="64"/>
    </row>
    <row r="7" spans="1:30" ht="20.100000000000001" customHeight="1" thickTop="1" x14ac:dyDescent="0.3">
      <c r="A7" s="391" t="s">
        <v>224</v>
      </c>
      <c r="B7" s="392"/>
      <c r="C7" s="393"/>
      <c r="D7" s="391" t="s">
        <v>225</v>
      </c>
      <c r="E7" s="393"/>
      <c r="F7" s="391" t="s">
        <v>226</v>
      </c>
      <c r="G7" s="393"/>
      <c r="H7" s="391" t="s">
        <v>227</v>
      </c>
      <c r="I7" s="393"/>
      <c r="J7" s="391"/>
      <c r="K7" s="393"/>
      <c r="L7" s="391" t="s">
        <v>228</v>
      </c>
      <c r="M7" s="393"/>
      <c r="N7" s="391"/>
      <c r="O7" s="393"/>
      <c r="P7" s="65"/>
      <c r="Q7" s="65"/>
      <c r="R7" s="65"/>
      <c r="S7" s="65"/>
    </row>
    <row r="8" spans="1:30" ht="20.100000000000001" customHeight="1" x14ac:dyDescent="0.3">
      <c r="A8" s="75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30" ht="20.100000000000001" customHeight="1" x14ac:dyDescent="0.3">
      <c r="A9" s="395" t="s">
        <v>243</v>
      </c>
      <c r="B9" s="395"/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6"/>
      <c r="P9" s="57"/>
      <c r="Q9" s="57"/>
      <c r="R9" s="57"/>
      <c r="S9" s="57"/>
    </row>
    <row r="10" spans="1:30" ht="20.100000000000001" customHeight="1" x14ac:dyDescent="0.3">
      <c r="A10" s="395" t="s">
        <v>229</v>
      </c>
      <c r="B10" s="395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57"/>
      <c r="Q10" s="57"/>
      <c r="R10" s="57"/>
      <c r="S10" s="57"/>
    </row>
    <row r="11" spans="1:30" ht="20.100000000000001" customHeight="1" x14ac:dyDescent="0.3">
      <c r="A11" s="395" t="s">
        <v>230</v>
      </c>
      <c r="B11" s="395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6"/>
      <c r="O11" s="396"/>
      <c r="P11" s="57"/>
      <c r="Q11" s="57"/>
      <c r="R11" s="57"/>
      <c r="S11" s="57"/>
    </row>
    <row r="12" spans="1:30" ht="20.100000000000001" customHeight="1" x14ac:dyDescent="0.3">
      <c r="C12" s="64"/>
      <c r="D12" s="67"/>
      <c r="E12" s="67"/>
      <c r="F12" s="67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78" t="s">
        <v>191</v>
      </c>
      <c r="U12" s="78" t="s">
        <v>214</v>
      </c>
      <c r="V12" s="79" t="s">
        <v>231</v>
      </c>
      <c r="W12" s="79" t="s">
        <v>192</v>
      </c>
      <c r="X12" s="79" t="s">
        <v>193</v>
      </c>
      <c r="Y12" s="79" t="s">
        <v>194</v>
      </c>
      <c r="Z12" s="79" t="s">
        <v>195</v>
      </c>
      <c r="AA12" s="79" t="s">
        <v>196</v>
      </c>
      <c r="AB12" s="79" t="s">
        <v>197</v>
      </c>
      <c r="AC12" s="79" t="s">
        <v>198</v>
      </c>
      <c r="AD12" s="79" t="s">
        <v>199</v>
      </c>
    </row>
    <row r="13" spans="1:30" ht="20.100000000000001" customHeight="1" x14ac:dyDescent="0.3">
      <c r="C13" s="64"/>
      <c r="D13" s="67"/>
      <c r="E13" s="67"/>
      <c r="F13" s="67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80" t="s">
        <v>232</v>
      </c>
      <c r="U13" s="81">
        <v>1</v>
      </c>
      <c r="V13" s="81">
        <v>2</v>
      </c>
      <c r="W13" s="81">
        <v>2</v>
      </c>
      <c r="X13" s="81">
        <v>3</v>
      </c>
      <c r="Y13" s="81">
        <v>4</v>
      </c>
      <c r="Z13" s="81">
        <v>5</v>
      </c>
      <c r="AA13" s="81">
        <v>6</v>
      </c>
      <c r="AB13" s="81">
        <v>7</v>
      </c>
      <c r="AC13" s="81">
        <v>8</v>
      </c>
      <c r="AD13" s="81">
        <v>9</v>
      </c>
    </row>
    <row r="14" spans="1:30" ht="20.100000000000001" customHeight="1" x14ac:dyDescent="0.3">
      <c r="C14" s="64"/>
      <c r="D14" s="67"/>
      <c r="E14" s="67"/>
      <c r="F14" s="67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80" t="s">
        <v>233</v>
      </c>
      <c r="U14" s="81">
        <v>3</v>
      </c>
      <c r="V14" s="81">
        <v>4</v>
      </c>
      <c r="W14" s="81">
        <v>5</v>
      </c>
      <c r="X14" s="81">
        <v>6</v>
      </c>
      <c r="Y14" s="81">
        <v>7</v>
      </c>
      <c r="Z14" s="81">
        <v>8</v>
      </c>
      <c r="AA14" s="81">
        <v>1</v>
      </c>
      <c r="AB14" s="81">
        <v>1</v>
      </c>
      <c r="AC14" s="81">
        <v>1</v>
      </c>
      <c r="AD14" s="81">
        <v>1</v>
      </c>
    </row>
    <row r="15" spans="1:30" ht="20.100000000000001" customHeight="1" x14ac:dyDescent="0.3">
      <c r="C15" s="64"/>
      <c r="D15" s="67"/>
      <c r="E15" s="67"/>
      <c r="F15" s="67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80" t="s">
        <v>234</v>
      </c>
      <c r="U15" s="81">
        <v>4</v>
      </c>
      <c r="V15" s="81">
        <v>3</v>
      </c>
      <c r="W15" s="81">
        <v>4</v>
      </c>
      <c r="X15" s="81">
        <v>4</v>
      </c>
      <c r="Y15" s="81">
        <v>5</v>
      </c>
      <c r="Z15" s="81">
        <v>6</v>
      </c>
      <c r="AA15" s="81">
        <v>7</v>
      </c>
      <c r="AB15" s="81">
        <v>8</v>
      </c>
      <c r="AC15" s="81">
        <v>9</v>
      </c>
      <c r="AD15" s="81">
        <v>0</v>
      </c>
    </row>
    <row r="16" spans="1:30" s="63" customFormat="1" ht="20.100000000000001" customHeight="1" x14ac:dyDescent="0.3">
      <c r="A16" s="66"/>
      <c r="C16" s="64"/>
      <c r="D16" s="67"/>
      <c r="E16" s="67"/>
      <c r="F16" s="67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1"/>
      <c r="U16" s="61"/>
    </row>
    <row r="17" spans="1:22" s="63" customFormat="1" ht="20.100000000000001" customHeight="1" x14ac:dyDescent="0.3">
      <c r="A17" s="66"/>
      <c r="C17" s="64"/>
      <c r="D17" s="67"/>
      <c r="E17" s="67"/>
      <c r="F17" s="67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1"/>
      <c r="U17" s="61"/>
    </row>
    <row r="18" spans="1:22" s="63" customFormat="1" ht="20.100000000000001" customHeight="1" x14ac:dyDescent="0.3">
      <c r="A18" s="66"/>
      <c r="C18" s="64"/>
      <c r="D18" s="67"/>
      <c r="E18" s="67"/>
      <c r="F18" s="67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1"/>
      <c r="U18" s="61"/>
    </row>
    <row r="19" spans="1:22" s="63" customFormat="1" ht="20.100000000000001" customHeight="1" x14ac:dyDescent="0.3">
      <c r="A19" s="66"/>
      <c r="C19" s="64"/>
      <c r="D19" s="67"/>
      <c r="E19" s="67"/>
      <c r="F19" s="67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1"/>
      <c r="U19" s="61"/>
    </row>
    <row r="20" spans="1:22" s="63" customFormat="1" ht="20.100000000000001" customHeight="1" x14ac:dyDescent="0.3">
      <c r="A20" s="66"/>
      <c r="C20" s="64"/>
      <c r="D20" s="67"/>
      <c r="E20" s="67"/>
      <c r="F20" s="67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1"/>
      <c r="U20" s="61"/>
    </row>
    <row r="21" spans="1:22" s="63" customFormat="1" ht="20.100000000000001" customHeight="1" x14ac:dyDescent="0.3">
      <c r="A21" s="66"/>
      <c r="C21" s="64"/>
      <c r="D21" s="67"/>
      <c r="E21" s="67"/>
      <c r="F21" s="67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127"/>
      <c r="U21" s="128"/>
      <c r="V21" s="64"/>
    </row>
    <row r="22" spans="1:22" s="63" customFormat="1" ht="20.100000000000001" customHeight="1" thickBot="1" x14ac:dyDescent="0.35">
      <c r="A22" s="397" t="s">
        <v>191</v>
      </c>
      <c r="B22" s="397"/>
      <c r="C22" s="397"/>
      <c r="D22" s="70" t="s">
        <v>200</v>
      </c>
      <c r="E22" s="70" t="s">
        <v>201</v>
      </c>
      <c r="F22" s="70" t="s">
        <v>202</v>
      </c>
      <c r="G22" s="70" t="s">
        <v>203</v>
      </c>
      <c r="H22" s="70" t="s">
        <v>215</v>
      </c>
      <c r="I22" s="70" t="s">
        <v>216</v>
      </c>
      <c r="J22" s="70" t="s">
        <v>204</v>
      </c>
      <c r="K22" s="70" t="s">
        <v>205</v>
      </c>
      <c r="L22" s="70" t="s">
        <v>206</v>
      </c>
      <c r="M22" s="70" t="s">
        <v>207</v>
      </c>
      <c r="N22" s="70" t="s">
        <v>208</v>
      </c>
      <c r="O22" s="70" t="s">
        <v>209</v>
      </c>
      <c r="P22" s="64"/>
      <c r="Q22" s="64"/>
      <c r="R22" s="64"/>
      <c r="S22" s="64"/>
      <c r="T22" s="129"/>
      <c r="U22" s="130"/>
      <c r="V22" s="64"/>
    </row>
    <row r="23" spans="1:22" s="63" customFormat="1" ht="20.100000000000001" customHeight="1" thickTop="1" x14ac:dyDescent="0.3">
      <c r="A23" s="398" t="s">
        <v>232</v>
      </c>
      <c r="B23" s="398"/>
      <c r="C23" s="398"/>
      <c r="D23" s="82">
        <v>2</v>
      </c>
      <c r="E23" s="82">
        <v>3</v>
      </c>
      <c r="F23" s="82">
        <v>4</v>
      </c>
      <c r="G23" s="82">
        <v>5</v>
      </c>
      <c r="H23" s="82">
        <v>6</v>
      </c>
      <c r="I23" s="82">
        <v>7</v>
      </c>
      <c r="J23" s="82">
        <v>8</v>
      </c>
      <c r="K23" s="82">
        <v>9</v>
      </c>
      <c r="L23" s="82">
        <v>8</v>
      </c>
      <c r="M23" s="83"/>
      <c r="N23" s="83"/>
      <c r="O23" s="84"/>
      <c r="P23" s="85"/>
      <c r="Q23" s="85"/>
      <c r="R23" s="85"/>
      <c r="S23" s="85"/>
      <c r="T23" s="130"/>
      <c r="U23" s="131"/>
      <c r="V23" s="64"/>
    </row>
    <row r="24" spans="1:22" s="63" customFormat="1" ht="20.100000000000001" customHeight="1" x14ac:dyDescent="0.3">
      <c r="A24" s="388" t="s">
        <v>233</v>
      </c>
      <c r="B24" s="388"/>
      <c r="C24" s="388"/>
      <c r="D24" s="86">
        <v>1</v>
      </c>
      <c r="E24" s="86">
        <v>2</v>
      </c>
      <c r="F24" s="86">
        <v>3</v>
      </c>
      <c r="G24" s="86">
        <v>4</v>
      </c>
      <c r="H24" s="86">
        <v>5</v>
      </c>
      <c r="I24" s="86">
        <v>6</v>
      </c>
      <c r="J24" s="86">
        <v>7</v>
      </c>
      <c r="K24" s="86">
        <v>8</v>
      </c>
      <c r="L24" s="86">
        <v>9</v>
      </c>
      <c r="M24" s="83"/>
      <c r="N24" s="83"/>
      <c r="O24" s="87"/>
      <c r="P24" s="85"/>
      <c r="Q24" s="85"/>
      <c r="R24" s="85"/>
      <c r="S24" s="85"/>
      <c r="T24" s="130"/>
      <c r="U24" s="129"/>
      <c r="V24" s="64"/>
    </row>
    <row r="25" spans="1:22" s="63" customFormat="1" ht="20.100000000000001" customHeight="1" x14ac:dyDescent="0.3">
      <c r="A25" s="388" t="s">
        <v>234</v>
      </c>
      <c r="B25" s="388"/>
      <c r="C25" s="388"/>
      <c r="D25" s="86">
        <v>0.5</v>
      </c>
      <c r="E25" s="86">
        <v>1</v>
      </c>
      <c r="F25" s="86">
        <v>2</v>
      </c>
      <c r="G25" s="86">
        <v>3</v>
      </c>
      <c r="H25" s="86">
        <v>3</v>
      </c>
      <c r="I25" s="86">
        <v>3</v>
      </c>
      <c r="J25" s="86">
        <v>4</v>
      </c>
      <c r="K25" s="86">
        <v>5</v>
      </c>
      <c r="L25" s="86">
        <v>6</v>
      </c>
      <c r="M25" s="83"/>
      <c r="N25" s="83"/>
      <c r="O25" s="87"/>
      <c r="P25" s="85"/>
      <c r="Q25" s="85"/>
      <c r="R25" s="85"/>
      <c r="S25" s="85"/>
      <c r="T25" s="76"/>
      <c r="U25" s="61"/>
    </row>
    <row r="26" spans="1:22" s="63" customFormat="1" ht="20.100000000000001" customHeight="1" x14ac:dyDescent="0.3">
      <c r="A26" s="399" t="s">
        <v>235</v>
      </c>
      <c r="B26" s="399"/>
      <c r="C26" s="396"/>
      <c r="D26" s="396"/>
      <c r="E26" s="396"/>
      <c r="F26" s="396"/>
      <c r="G26" s="396"/>
      <c r="H26" s="396"/>
      <c r="I26" s="396"/>
      <c r="J26" s="396"/>
      <c r="K26" s="396"/>
      <c r="L26" s="396"/>
      <c r="M26" s="396"/>
      <c r="N26" s="396"/>
      <c r="O26" s="396"/>
      <c r="P26" s="57"/>
      <c r="Q26" s="57"/>
      <c r="R26" s="57"/>
      <c r="S26" s="57"/>
      <c r="T26" s="61"/>
      <c r="U26" s="61"/>
    </row>
    <row r="27" spans="1:22" s="63" customFormat="1" ht="20.100000000000001" customHeight="1" x14ac:dyDescent="0.3">
      <c r="A27" s="400" t="s">
        <v>210</v>
      </c>
      <c r="B27" s="401"/>
      <c r="C27" s="402"/>
      <c r="D27" s="403"/>
      <c r="E27" s="388" t="s">
        <v>236</v>
      </c>
      <c r="F27" s="388"/>
      <c r="G27" s="388"/>
      <c r="H27" s="388"/>
      <c r="I27" s="388"/>
      <c r="J27" s="388"/>
      <c r="K27" s="407" t="s">
        <v>217</v>
      </c>
      <c r="L27" s="408"/>
      <c r="M27" s="411" t="s">
        <v>236</v>
      </c>
      <c r="N27" s="402"/>
      <c r="O27" s="403"/>
      <c r="P27" s="68"/>
      <c r="Q27" s="68"/>
      <c r="R27" s="68"/>
      <c r="S27" s="68"/>
      <c r="T27" s="61"/>
      <c r="U27" s="61"/>
    </row>
    <row r="28" spans="1:22" s="63" customFormat="1" ht="20.100000000000001" customHeight="1" thickBot="1" x14ac:dyDescent="0.35">
      <c r="A28" s="404"/>
      <c r="B28" s="405"/>
      <c r="C28" s="405"/>
      <c r="D28" s="406"/>
      <c r="E28" s="397" t="s">
        <v>237</v>
      </c>
      <c r="F28" s="397"/>
      <c r="G28" s="397" t="s">
        <v>238</v>
      </c>
      <c r="H28" s="397"/>
      <c r="I28" s="397" t="s">
        <v>239</v>
      </c>
      <c r="J28" s="397"/>
      <c r="K28" s="409"/>
      <c r="L28" s="410"/>
      <c r="M28" s="70" t="s">
        <v>237</v>
      </c>
      <c r="N28" s="70" t="s">
        <v>238</v>
      </c>
      <c r="O28" s="70" t="s">
        <v>239</v>
      </c>
      <c r="P28" s="64"/>
      <c r="Q28" s="64"/>
      <c r="R28" s="64"/>
      <c r="S28" s="64"/>
      <c r="T28" s="61"/>
      <c r="U28" s="61"/>
    </row>
    <row r="29" spans="1:22" s="63" customFormat="1" ht="20.100000000000001" customHeight="1" thickTop="1" x14ac:dyDescent="0.3">
      <c r="A29" s="416" t="s">
        <v>211</v>
      </c>
      <c r="B29" s="417"/>
      <c r="C29" s="418"/>
      <c r="D29" s="419"/>
      <c r="E29" s="420"/>
      <c r="F29" s="421"/>
      <c r="G29" s="420"/>
      <c r="H29" s="421"/>
      <c r="I29" s="420"/>
      <c r="J29" s="421"/>
      <c r="K29" s="422" t="s">
        <v>240</v>
      </c>
      <c r="L29" s="423"/>
      <c r="M29" s="88"/>
      <c r="N29" s="88"/>
      <c r="O29" s="88"/>
      <c r="P29" s="89"/>
      <c r="Q29" s="89"/>
      <c r="R29" s="89"/>
      <c r="S29" s="89"/>
      <c r="T29" s="61"/>
      <c r="U29" s="61"/>
    </row>
    <row r="30" spans="1:22" s="63" customFormat="1" ht="20.100000000000001" customHeight="1" x14ac:dyDescent="0.3">
      <c r="A30" s="411" t="s">
        <v>212</v>
      </c>
      <c r="B30" s="412"/>
      <c r="C30" s="402"/>
      <c r="D30" s="403"/>
      <c r="E30" s="413"/>
      <c r="F30" s="414"/>
      <c r="G30" s="413"/>
      <c r="H30" s="414"/>
      <c r="I30" s="413"/>
      <c r="J30" s="414"/>
      <c r="K30" s="411" t="s">
        <v>241</v>
      </c>
      <c r="L30" s="415"/>
      <c r="M30" s="90"/>
      <c r="N30" s="90"/>
      <c r="O30" s="90"/>
      <c r="P30" s="91"/>
      <c r="Q30" s="91"/>
      <c r="R30" s="91"/>
      <c r="S30" s="91"/>
      <c r="T30" s="61"/>
      <c r="U30" s="61"/>
    </row>
    <row r="31" spans="1:22" s="63" customFormat="1" ht="20.100000000000001" customHeight="1" x14ac:dyDescent="0.3">
      <c r="A31" s="424" t="s">
        <v>242</v>
      </c>
      <c r="B31" s="424"/>
      <c r="C31" s="424"/>
      <c r="D31" s="425"/>
      <c r="E31" s="425"/>
      <c r="F31" s="425"/>
      <c r="G31" s="425"/>
      <c r="H31" s="425"/>
      <c r="I31" s="425"/>
      <c r="J31" s="425"/>
      <c r="K31" s="425"/>
      <c r="L31" s="425"/>
      <c r="M31" s="425"/>
      <c r="N31" s="425"/>
      <c r="O31" s="426"/>
      <c r="P31" s="92"/>
      <c r="Q31" s="92"/>
      <c r="R31" s="92"/>
      <c r="S31" s="92"/>
      <c r="T31" s="61"/>
      <c r="U31" s="61"/>
    </row>
    <row r="32" spans="1:22" ht="20.100000000000001" customHeight="1" x14ac:dyDescent="0.3">
      <c r="A32" s="427"/>
      <c r="B32" s="428"/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71"/>
      <c r="N32" s="71"/>
      <c r="O32" s="72"/>
      <c r="P32" s="69"/>
      <c r="Q32" s="69"/>
      <c r="R32" s="69"/>
      <c r="S32" s="69"/>
    </row>
    <row r="33" spans="1:19" ht="20.100000000000001" customHeight="1" x14ac:dyDescent="0.3">
      <c r="A33" s="106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69"/>
      <c r="N33" s="69"/>
      <c r="O33" s="73"/>
      <c r="P33" s="69"/>
      <c r="Q33" s="69"/>
      <c r="R33" s="69"/>
      <c r="S33" s="69"/>
    </row>
    <row r="34" spans="1:19" ht="20.100000000000001" customHeight="1" x14ac:dyDescent="0.3">
      <c r="A34" s="207"/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69"/>
      <c r="N34" s="69"/>
      <c r="O34" s="73"/>
      <c r="P34" s="69"/>
      <c r="Q34" s="69"/>
      <c r="R34" s="69"/>
      <c r="S34" s="69"/>
    </row>
    <row r="35" spans="1:19" ht="20.100000000000001" customHeight="1" x14ac:dyDescent="0.3">
      <c r="A35" s="106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69"/>
      <c r="N35" s="69"/>
      <c r="O35" s="73"/>
      <c r="P35" s="69"/>
      <c r="Q35" s="69"/>
      <c r="R35" s="69"/>
      <c r="S35" s="69"/>
    </row>
    <row r="36" spans="1:19" ht="20.100000000000001" customHeight="1" x14ac:dyDescent="0.3">
      <c r="A36" s="429"/>
      <c r="B36" s="430"/>
      <c r="C36" s="430"/>
      <c r="D36" s="430"/>
      <c r="E36" s="430"/>
      <c r="F36" s="430"/>
      <c r="G36" s="430"/>
      <c r="H36" s="430"/>
      <c r="I36" s="430"/>
      <c r="J36" s="430"/>
      <c r="K36" s="430"/>
      <c r="L36" s="430"/>
      <c r="M36" s="69"/>
      <c r="N36" s="69"/>
      <c r="O36" s="73"/>
      <c r="P36" s="69"/>
      <c r="Q36" s="69"/>
      <c r="R36" s="69"/>
      <c r="S36" s="69"/>
    </row>
    <row r="37" spans="1:19" ht="20.100000000000001" customHeight="1" x14ac:dyDescent="0.3">
      <c r="A37" s="431"/>
      <c r="B37" s="432"/>
      <c r="C37" s="432"/>
      <c r="D37" s="69"/>
      <c r="E37" s="69"/>
      <c r="F37" s="69"/>
      <c r="G37" s="69"/>
      <c r="H37" s="69"/>
      <c r="I37" s="64"/>
      <c r="J37" s="64"/>
      <c r="K37" s="64"/>
      <c r="L37" s="64"/>
      <c r="M37" s="64"/>
      <c r="N37" s="64"/>
      <c r="O37" s="77"/>
      <c r="P37" s="64"/>
      <c r="Q37" s="64"/>
      <c r="R37" s="64"/>
      <c r="S37" s="64"/>
    </row>
    <row r="38" spans="1:19" ht="20.100000000000001" customHeight="1" x14ac:dyDescent="0.3">
      <c r="A38" s="416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9"/>
      <c r="P38" s="68"/>
      <c r="Q38" s="68"/>
      <c r="R38" s="68"/>
      <c r="S38" s="68"/>
    </row>
    <row r="39" spans="1:19" ht="20.100000000000001" customHeight="1" x14ac:dyDescent="0.3">
      <c r="A39" s="64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</row>
  </sheetData>
  <mergeCells count="45">
    <mergeCell ref="A38:O38"/>
    <mergeCell ref="A31:O31"/>
    <mergeCell ref="A32:L32"/>
    <mergeCell ref="A36:L36"/>
    <mergeCell ref="A37:C37"/>
    <mergeCell ref="A29:D29"/>
    <mergeCell ref="E29:F29"/>
    <mergeCell ref="G29:H29"/>
    <mergeCell ref="I29:J29"/>
    <mergeCell ref="K29:L29"/>
    <mergeCell ref="A30:D30"/>
    <mergeCell ref="E30:F30"/>
    <mergeCell ref="G30:H30"/>
    <mergeCell ref="I30:J30"/>
    <mergeCell ref="K30:L30"/>
    <mergeCell ref="A25:C25"/>
    <mergeCell ref="A26:O26"/>
    <mergeCell ref="A27:D28"/>
    <mergeCell ref="E27:J27"/>
    <mergeCell ref="K27:L28"/>
    <mergeCell ref="M27:O27"/>
    <mergeCell ref="E28:F28"/>
    <mergeCell ref="G28:H28"/>
    <mergeCell ref="I28:J28"/>
    <mergeCell ref="A9:O9"/>
    <mergeCell ref="A10:O10"/>
    <mergeCell ref="A11:O11"/>
    <mergeCell ref="A22:C22"/>
    <mergeCell ref="A23:C23"/>
    <mergeCell ref="A3:O3"/>
    <mergeCell ref="A24:C24"/>
    <mergeCell ref="L6:M6"/>
    <mergeCell ref="N6:O6"/>
    <mergeCell ref="A7:C7"/>
    <mergeCell ref="D7:E7"/>
    <mergeCell ref="F7:G7"/>
    <mergeCell ref="H7:I7"/>
    <mergeCell ref="J7:K7"/>
    <mergeCell ref="L7:M7"/>
    <mergeCell ref="N7:O7"/>
    <mergeCell ref="A6:C6"/>
    <mergeCell ref="D6:E6"/>
    <mergeCell ref="F6:G6"/>
    <mergeCell ref="H6:I6"/>
    <mergeCell ref="J6:K6"/>
  </mergeCells>
  <phoneticPr fontId="11" type="noConversion"/>
  <printOptions horizontalCentered="1"/>
  <pageMargins left="0.51181102362204722" right="0.47244094488188981" top="0.98425196850393704" bottom="0.74" header="0.51181102362204722" footer="0.51181102362204722"/>
  <pageSetup paperSize="9" scale="86" orientation="portrait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3:L234"/>
  <sheetViews>
    <sheetView showGridLines="0" tabSelected="1" view="pageBreakPreview" zoomScale="62" zoomScaleNormal="80" zoomScaleSheetLayoutView="62" workbookViewId="0">
      <pane ySplit="7" topLeftCell="A8" activePane="bottomLeft" state="frozen"/>
      <selection activeCell="A42" sqref="A42"/>
      <selection pane="bottomLeft" activeCell="A6" sqref="A6:A7"/>
    </sheetView>
  </sheetViews>
  <sheetFormatPr defaultRowHeight="16.5" x14ac:dyDescent="0.3"/>
  <cols>
    <col min="1" max="1" width="15.625" style="181" customWidth="1"/>
    <col min="2" max="5" width="8.625" style="160" customWidth="1"/>
    <col min="6" max="6" width="8.625" style="181" customWidth="1"/>
    <col min="7" max="7" width="15.625" style="158" customWidth="1"/>
    <col min="8" max="12" width="8.625" style="158" customWidth="1"/>
    <col min="13" max="16384" width="9" style="158"/>
  </cols>
  <sheetData>
    <row r="3" spans="1:12" ht="36.75" customHeight="1" x14ac:dyDescent="0.3">
      <c r="A3" s="436" t="s">
        <v>622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</row>
    <row r="4" spans="1:12" ht="21.95" customHeight="1" x14ac:dyDescent="0.3">
      <c r="A4" s="39" t="s">
        <v>487</v>
      </c>
      <c r="B4" s="159"/>
      <c r="C4" s="159"/>
      <c r="D4" s="159"/>
      <c r="F4" s="161"/>
      <c r="L4" s="275" t="s">
        <v>572</v>
      </c>
    </row>
    <row r="5" spans="1:12" ht="21.95" customHeight="1" x14ac:dyDescent="0.3">
      <c r="A5" s="540" t="s">
        <v>626</v>
      </c>
      <c r="B5" s="159"/>
      <c r="C5" s="162"/>
      <c r="D5" s="159"/>
      <c r="F5" s="163"/>
      <c r="G5" s="41" t="s">
        <v>458</v>
      </c>
      <c r="H5" s="159"/>
      <c r="I5" s="162"/>
      <c r="J5" s="159"/>
      <c r="K5" s="160"/>
      <c r="L5" s="163" t="s">
        <v>435</v>
      </c>
    </row>
    <row r="6" spans="1:12" ht="66" customHeight="1" x14ac:dyDescent="0.3">
      <c r="A6" s="437" t="s">
        <v>423</v>
      </c>
      <c r="B6" s="437" t="s">
        <v>424</v>
      </c>
      <c r="C6" s="437" t="s">
        <v>425</v>
      </c>
      <c r="D6" s="438" t="s">
        <v>426</v>
      </c>
      <c r="E6" s="438"/>
      <c r="F6" s="439" t="s">
        <v>427</v>
      </c>
      <c r="G6" s="440" t="s">
        <v>423</v>
      </c>
      <c r="H6" s="433" t="s">
        <v>428</v>
      </c>
      <c r="I6" s="433" t="s">
        <v>429</v>
      </c>
      <c r="J6" s="442" t="s">
        <v>245</v>
      </c>
      <c r="K6" s="443"/>
      <c r="L6" s="433" t="s">
        <v>430</v>
      </c>
    </row>
    <row r="7" spans="1:12" x14ac:dyDescent="0.3">
      <c r="A7" s="437"/>
      <c r="B7" s="437"/>
      <c r="C7" s="437"/>
      <c r="D7" s="164" t="s">
        <v>246</v>
      </c>
      <c r="E7" s="164" t="s">
        <v>247</v>
      </c>
      <c r="F7" s="439"/>
      <c r="G7" s="441"/>
      <c r="H7" s="434"/>
      <c r="I7" s="434"/>
      <c r="J7" s="165" t="s">
        <v>246</v>
      </c>
      <c r="K7" s="165" t="s">
        <v>247</v>
      </c>
      <c r="L7" s="434"/>
    </row>
    <row r="8" spans="1:12" s="1" customFormat="1" ht="16.5" customHeight="1" x14ac:dyDescent="0.3">
      <c r="A8" s="166" t="s">
        <v>476</v>
      </c>
      <c r="B8" s="167"/>
      <c r="C8" s="167"/>
      <c r="D8" s="167"/>
      <c r="E8" s="167"/>
      <c r="F8" s="168"/>
      <c r="G8" s="169"/>
      <c r="H8" s="167"/>
      <c r="I8" s="167"/>
      <c r="J8" s="167"/>
      <c r="K8" s="167"/>
      <c r="L8" s="170"/>
    </row>
    <row r="9" spans="1:12" s="1" customFormat="1" ht="16.5" customHeight="1" x14ac:dyDescent="0.3">
      <c r="A9" s="171" t="s">
        <v>477</v>
      </c>
      <c r="B9" s="167">
        <v>380</v>
      </c>
      <c r="C9" s="263">
        <f>IF(B9="","",IF(B9&gt;=400,0.4,IF(B9&gt;300,0.3,IF(B9&gt;150,0.2,0.1))))</f>
        <v>0.3</v>
      </c>
      <c r="D9" s="167">
        <v>100</v>
      </c>
      <c r="E9" s="263" t="str">
        <f>IF(D9="","",IF(C9&lt;=D9,"양호","불량"))</f>
        <v>양호</v>
      </c>
      <c r="F9" s="178" t="s">
        <v>478</v>
      </c>
      <c r="G9" s="169" t="s">
        <v>479</v>
      </c>
      <c r="H9" s="167">
        <v>380</v>
      </c>
      <c r="I9" s="263">
        <f>IF(H9="","",IF(H9&gt;=400,0.4,IF(H9&gt;300,0.3,IF(H9&gt;150,0.2,0.1))))</f>
        <v>0.3</v>
      </c>
      <c r="J9" s="167">
        <v>8</v>
      </c>
      <c r="K9" s="263" t="str">
        <f>IF(J9="","",IF(I9&lt;=J9,"양호","불량"))</f>
        <v>양호</v>
      </c>
      <c r="L9" s="170" t="s">
        <v>480</v>
      </c>
    </row>
    <row r="10" spans="1:12" s="1" customFormat="1" ht="16.5" customHeight="1" x14ac:dyDescent="0.3">
      <c r="A10" s="171" t="s">
        <v>481</v>
      </c>
      <c r="B10" s="167">
        <v>380</v>
      </c>
      <c r="C10" s="263">
        <f>IF(B10="","",IF(B10&gt;=400,0.4,IF(B10&gt;300,0.3,IF(B10&gt;150,0.2,0.1))))</f>
        <v>0.3</v>
      </c>
      <c r="D10" s="167">
        <v>100</v>
      </c>
      <c r="E10" s="263" t="str">
        <f>IF(D10="","",IF(C10&lt;=D10,"양호","불량"))</f>
        <v>양호</v>
      </c>
      <c r="F10" s="168" t="s">
        <v>482</v>
      </c>
      <c r="G10" s="169" t="s">
        <v>483</v>
      </c>
      <c r="H10" s="167">
        <v>380</v>
      </c>
      <c r="I10" s="263">
        <f>IF(H10="","",IF(H10&gt;=400,0.4,IF(H10&gt;300,0.3,IF(H10&gt;150,0.2,0.1))))</f>
        <v>0.3</v>
      </c>
      <c r="J10" s="167">
        <v>100</v>
      </c>
      <c r="K10" s="263" t="str">
        <f>IF(J10="","",IF(I10&lt;=J10,"양호","불량"))</f>
        <v>양호</v>
      </c>
      <c r="L10" s="170" t="s">
        <v>480</v>
      </c>
    </row>
    <row r="11" spans="1:12" s="1" customFormat="1" ht="16.5" customHeight="1" x14ac:dyDescent="0.3">
      <c r="A11" s="171"/>
      <c r="B11" s="167"/>
      <c r="C11" s="167"/>
      <c r="D11" s="167"/>
      <c r="E11" s="167"/>
      <c r="F11" s="168"/>
      <c r="G11" s="169"/>
      <c r="H11" s="167"/>
      <c r="I11" s="167"/>
      <c r="J11" s="167"/>
      <c r="K11" s="167"/>
      <c r="L11" s="170"/>
    </row>
    <row r="12" spans="1:12" s="1" customFormat="1" ht="16.5" customHeight="1" x14ac:dyDescent="0.3">
      <c r="A12" s="166"/>
      <c r="B12" s="167"/>
      <c r="C12" s="167"/>
      <c r="D12" s="167"/>
      <c r="E12" s="167"/>
      <c r="F12" s="168"/>
      <c r="G12" s="169"/>
      <c r="H12" s="167"/>
      <c r="I12" s="167"/>
      <c r="J12" s="167"/>
      <c r="K12" s="167"/>
      <c r="L12" s="170"/>
    </row>
    <row r="13" spans="1:12" s="173" customFormat="1" ht="16.5" customHeight="1" x14ac:dyDescent="0.3">
      <c r="A13" s="172"/>
      <c r="B13" s="167"/>
      <c r="C13" s="167"/>
      <c r="D13" s="167"/>
      <c r="E13" s="167"/>
      <c r="F13" s="168"/>
      <c r="G13" s="172"/>
      <c r="H13" s="167"/>
      <c r="I13" s="167"/>
      <c r="J13" s="167"/>
      <c r="K13" s="167"/>
      <c r="L13" s="170"/>
    </row>
    <row r="14" spans="1:12" s="173" customFormat="1" ht="16.5" customHeight="1" x14ac:dyDescent="0.3">
      <c r="A14" s="172"/>
      <c r="B14" s="167"/>
      <c r="C14" s="167"/>
      <c r="D14" s="167"/>
      <c r="E14" s="167"/>
      <c r="F14" s="168"/>
      <c r="G14" s="172"/>
      <c r="H14" s="167"/>
      <c r="I14" s="167"/>
      <c r="J14" s="167"/>
      <c r="K14" s="167"/>
      <c r="L14" s="177"/>
    </row>
    <row r="15" spans="1:12" s="173" customFormat="1" ht="16.5" customHeight="1" x14ac:dyDescent="0.3">
      <c r="A15" s="174"/>
      <c r="B15" s="167"/>
      <c r="C15" s="167"/>
      <c r="D15" s="167"/>
      <c r="E15" s="167"/>
      <c r="F15" s="168"/>
      <c r="G15" s="174"/>
      <c r="H15" s="167"/>
      <c r="I15" s="167"/>
      <c r="J15" s="167"/>
      <c r="K15" s="167"/>
      <c r="L15" s="170"/>
    </row>
    <row r="16" spans="1:12" s="173" customFormat="1" ht="16.5" customHeight="1" x14ac:dyDescent="0.3">
      <c r="A16" s="174"/>
      <c r="B16" s="213"/>
      <c r="C16" s="213"/>
      <c r="D16" s="213"/>
      <c r="E16" s="213"/>
      <c r="F16" s="214"/>
      <c r="G16" s="171"/>
      <c r="H16" s="167"/>
      <c r="I16" s="167"/>
      <c r="J16" s="167"/>
      <c r="K16" s="167"/>
      <c r="L16" s="175"/>
    </row>
    <row r="17" spans="1:12" s="173" customFormat="1" ht="16.5" customHeight="1" x14ac:dyDescent="0.3">
      <c r="A17" s="171"/>
      <c r="B17" s="167"/>
      <c r="C17" s="167"/>
      <c r="D17" s="167"/>
      <c r="E17" s="167"/>
      <c r="F17" s="168"/>
      <c r="G17" s="171"/>
      <c r="H17" s="167"/>
      <c r="I17" s="167"/>
      <c r="J17" s="167"/>
      <c r="K17" s="167"/>
      <c r="L17" s="175"/>
    </row>
    <row r="18" spans="1:12" s="173" customFormat="1" ht="16.5" customHeight="1" x14ac:dyDescent="0.3">
      <c r="A18" s="171"/>
      <c r="B18" s="167"/>
      <c r="C18" s="167"/>
      <c r="D18" s="167"/>
      <c r="E18" s="167"/>
      <c r="F18" s="168"/>
      <c r="G18" s="171"/>
      <c r="H18" s="167"/>
      <c r="I18" s="167"/>
      <c r="J18" s="167"/>
      <c r="K18" s="167"/>
      <c r="L18" s="175"/>
    </row>
    <row r="19" spans="1:12" s="173" customFormat="1" ht="16.5" customHeight="1" x14ac:dyDescent="0.3">
      <c r="A19" s="171"/>
      <c r="B19" s="167"/>
      <c r="C19" s="167"/>
      <c r="D19" s="167"/>
      <c r="E19" s="167"/>
      <c r="F19" s="168"/>
      <c r="G19" s="171"/>
      <c r="H19" s="167"/>
      <c r="I19" s="167"/>
      <c r="J19" s="167"/>
      <c r="K19" s="167"/>
      <c r="L19" s="175"/>
    </row>
    <row r="20" spans="1:12" s="173" customFormat="1" ht="16.5" customHeight="1" x14ac:dyDescent="0.3">
      <c r="A20" s="166"/>
      <c r="B20" s="167"/>
      <c r="C20" s="167"/>
      <c r="D20" s="167"/>
      <c r="E20" s="167"/>
      <c r="F20" s="168"/>
      <c r="G20" s="171"/>
      <c r="H20" s="167"/>
      <c r="I20" s="167"/>
      <c r="J20" s="167"/>
      <c r="K20" s="167"/>
      <c r="L20" s="170"/>
    </row>
    <row r="21" spans="1:12" s="173" customFormat="1" ht="16.5" customHeight="1" x14ac:dyDescent="0.3">
      <c r="A21" s="171"/>
      <c r="B21" s="167"/>
      <c r="C21" s="167"/>
      <c r="D21" s="167"/>
      <c r="E21" s="167"/>
      <c r="F21" s="168"/>
      <c r="G21" s="169"/>
      <c r="H21" s="167"/>
      <c r="I21" s="167"/>
      <c r="J21" s="167"/>
      <c r="K21" s="167"/>
      <c r="L21" s="170"/>
    </row>
    <row r="22" spans="1:12" s="173" customFormat="1" ht="16.5" customHeight="1" x14ac:dyDescent="0.3">
      <c r="A22" s="171"/>
      <c r="B22" s="167"/>
      <c r="C22" s="167"/>
      <c r="D22" s="167"/>
      <c r="E22" s="167"/>
      <c r="F22" s="168"/>
      <c r="G22" s="169"/>
      <c r="H22" s="167"/>
      <c r="I22" s="167"/>
      <c r="J22" s="167"/>
      <c r="K22" s="167"/>
      <c r="L22" s="170"/>
    </row>
    <row r="23" spans="1:12" s="173" customFormat="1" ht="16.5" customHeight="1" x14ac:dyDescent="0.3">
      <c r="A23" s="171"/>
      <c r="B23" s="167"/>
      <c r="C23" s="167"/>
      <c r="D23" s="167"/>
      <c r="E23" s="167"/>
      <c r="F23" s="168"/>
      <c r="G23" s="169"/>
      <c r="H23" s="167"/>
      <c r="I23" s="167"/>
      <c r="J23" s="167"/>
      <c r="K23" s="167"/>
      <c r="L23" s="177"/>
    </row>
    <row r="24" spans="1:12" s="173" customFormat="1" ht="16.5" customHeight="1" x14ac:dyDescent="0.3">
      <c r="A24" s="171"/>
      <c r="B24" s="167"/>
      <c r="C24" s="167"/>
      <c r="D24" s="167"/>
      <c r="E24" s="167"/>
      <c r="F24" s="168"/>
      <c r="G24" s="169"/>
      <c r="H24" s="167"/>
      <c r="I24" s="167"/>
      <c r="J24" s="167"/>
      <c r="K24" s="167"/>
      <c r="L24" s="170"/>
    </row>
    <row r="25" spans="1:12" s="173" customFormat="1" ht="16.5" customHeight="1" x14ac:dyDescent="0.3">
      <c r="A25" s="171"/>
      <c r="B25" s="167"/>
      <c r="C25" s="167"/>
      <c r="D25" s="167"/>
      <c r="E25" s="167"/>
      <c r="F25" s="168"/>
      <c r="G25" s="169"/>
      <c r="H25" s="167"/>
      <c r="I25" s="167"/>
      <c r="J25" s="167"/>
      <c r="K25" s="167"/>
      <c r="L25" s="170"/>
    </row>
    <row r="26" spans="1:12" s="173" customFormat="1" ht="16.5" customHeight="1" x14ac:dyDescent="0.3">
      <c r="A26" s="171"/>
      <c r="B26" s="167"/>
      <c r="C26" s="167"/>
      <c r="D26" s="167"/>
      <c r="E26" s="167"/>
      <c r="F26" s="168"/>
      <c r="G26" s="169"/>
      <c r="H26" s="167"/>
      <c r="I26" s="167"/>
      <c r="J26" s="167"/>
      <c r="K26" s="167"/>
      <c r="L26" s="170"/>
    </row>
    <row r="27" spans="1:12" s="173" customFormat="1" ht="16.5" customHeight="1" x14ac:dyDescent="0.3">
      <c r="A27" s="171"/>
      <c r="B27" s="167"/>
      <c r="C27" s="167"/>
      <c r="D27" s="167"/>
      <c r="E27" s="167"/>
      <c r="F27" s="168"/>
      <c r="G27" s="169"/>
      <c r="H27" s="167"/>
      <c r="I27" s="167"/>
      <c r="J27" s="167"/>
      <c r="K27" s="167"/>
      <c r="L27" s="170"/>
    </row>
    <row r="28" spans="1:12" s="173" customFormat="1" ht="16.5" customHeight="1" x14ac:dyDescent="0.3">
      <c r="A28" s="166"/>
      <c r="B28" s="167"/>
      <c r="C28" s="167"/>
      <c r="D28" s="167"/>
      <c r="E28" s="167"/>
      <c r="F28" s="168"/>
      <c r="G28" s="169"/>
      <c r="H28" s="167"/>
      <c r="I28" s="167"/>
      <c r="J28" s="167"/>
      <c r="K28" s="167"/>
      <c r="L28" s="170"/>
    </row>
    <row r="29" spans="1:12" s="173" customFormat="1" ht="16.5" customHeight="1" x14ac:dyDescent="0.3">
      <c r="A29" s="171"/>
      <c r="B29" s="167"/>
      <c r="C29" s="167"/>
      <c r="D29" s="167"/>
      <c r="E29" s="167"/>
      <c r="F29" s="168"/>
      <c r="G29" s="169"/>
      <c r="H29" s="167"/>
      <c r="I29" s="167"/>
      <c r="J29" s="167"/>
      <c r="K29" s="167"/>
      <c r="L29" s="170"/>
    </row>
    <row r="30" spans="1:12" s="173" customFormat="1" ht="16.5" customHeight="1" x14ac:dyDescent="0.3">
      <c r="A30" s="171"/>
      <c r="B30" s="167"/>
      <c r="C30" s="167"/>
      <c r="D30" s="167"/>
      <c r="E30" s="167"/>
      <c r="F30" s="168"/>
      <c r="G30" s="169"/>
      <c r="H30" s="167"/>
      <c r="I30" s="167"/>
      <c r="J30" s="167"/>
      <c r="K30" s="167"/>
      <c r="L30" s="170"/>
    </row>
    <row r="31" spans="1:12" s="173" customFormat="1" ht="16.5" customHeight="1" x14ac:dyDescent="0.3">
      <c r="A31" s="171"/>
      <c r="B31" s="167"/>
      <c r="C31" s="167"/>
      <c r="D31" s="167"/>
      <c r="E31" s="167"/>
      <c r="F31" s="168"/>
      <c r="G31" s="169"/>
      <c r="H31" s="167"/>
      <c r="I31" s="167"/>
      <c r="J31" s="167"/>
      <c r="K31" s="167"/>
      <c r="L31" s="170"/>
    </row>
    <row r="32" spans="1:12" s="173" customFormat="1" ht="16.5" customHeight="1" x14ac:dyDescent="0.3">
      <c r="A32" s="171"/>
      <c r="B32" s="167"/>
      <c r="C32" s="167"/>
      <c r="D32" s="167"/>
      <c r="E32" s="167"/>
      <c r="F32" s="168"/>
      <c r="G32" s="169"/>
      <c r="H32" s="167"/>
      <c r="I32" s="167"/>
      <c r="J32" s="167"/>
      <c r="K32" s="167"/>
      <c r="L32" s="170"/>
    </row>
    <row r="33" spans="1:12" s="173" customFormat="1" ht="16.5" customHeight="1" x14ac:dyDescent="0.3">
      <c r="A33" s="171"/>
      <c r="B33" s="167"/>
      <c r="C33" s="167"/>
      <c r="D33" s="167"/>
      <c r="E33" s="167"/>
      <c r="F33" s="168"/>
      <c r="G33" s="169"/>
      <c r="H33" s="167"/>
      <c r="I33" s="167"/>
      <c r="J33" s="167"/>
      <c r="K33" s="167"/>
      <c r="L33" s="170"/>
    </row>
    <row r="34" spans="1:12" s="173" customFormat="1" ht="16.5" customHeight="1" x14ac:dyDescent="0.3">
      <c r="A34" s="176"/>
      <c r="B34" s="167"/>
      <c r="C34" s="167"/>
      <c r="D34" s="167"/>
      <c r="E34" s="167"/>
      <c r="F34" s="168"/>
      <c r="G34" s="169"/>
      <c r="H34" s="167"/>
      <c r="I34" s="167"/>
      <c r="J34" s="167"/>
      <c r="K34" s="167"/>
      <c r="L34" s="170"/>
    </row>
    <row r="35" spans="1:12" s="173" customFormat="1" ht="16.5" customHeight="1" x14ac:dyDescent="0.3">
      <c r="A35" s="171"/>
      <c r="B35" s="167"/>
      <c r="C35" s="167"/>
      <c r="D35" s="167"/>
      <c r="E35" s="167"/>
      <c r="F35" s="168"/>
      <c r="G35" s="169"/>
      <c r="H35" s="167"/>
      <c r="I35" s="167"/>
      <c r="J35" s="167"/>
      <c r="K35" s="167"/>
      <c r="L35" s="170"/>
    </row>
    <row r="36" spans="1:12" s="173" customFormat="1" ht="16.5" customHeight="1" x14ac:dyDescent="0.3">
      <c r="A36" s="171"/>
      <c r="B36" s="167"/>
      <c r="C36" s="167"/>
      <c r="D36" s="167"/>
      <c r="E36" s="167"/>
      <c r="F36" s="168"/>
      <c r="G36" s="169"/>
      <c r="H36" s="167"/>
      <c r="I36" s="167"/>
      <c r="J36" s="167"/>
      <c r="K36" s="167"/>
      <c r="L36" s="170"/>
    </row>
    <row r="37" spans="1:12" s="173" customFormat="1" ht="16.5" customHeight="1" x14ac:dyDescent="0.3">
      <c r="A37" s="171"/>
      <c r="B37" s="167"/>
      <c r="C37" s="167"/>
      <c r="D37" s="167"/>
      <c r="E37" s="167"/>
      <c r="F37" s="168"/>
      <c r="G37" s="169"/>
      <c r="H37" s="167"/>
      <c r="I37" s="167"/>
      <c r="J37" s="167"/>
      <c r="K37" s="167"/>
      <c r="L37" s="170"/>
    </row>
    <row r="38" spans="1:12" s="173" customFormat="1" ht="16.5" customHeight="1" x14ac:dyDescent="0.3">
      <c r="A38" s="176"/>
      <c r="B38" s="167"/>
      <c r="C38" s="167"/>
      <c r="D38" s="167"/>
      <c r="E38" s="167"/>
      <c r="F38" s="168"/>
      <c r="G38" s="169"/>
      <c r="H38" s="167"/>
      <c r="I38" s="167"/>
      <c r="J38" s="167"/>
      <c r="K38" s="167"/>
      <c r="L38" s="170"/>
    </row>
    <row r="39" spans="1:12" s="173" customFormat="1" ht="16.5" customHeight="1" x14ac:dyDescent="0.3">
      <c r="A39" s="171"/>
      <c r="B39" s="167"/>
      <c r="C39" s="167"/>
      <c r="D39" s="167"/>
      <c r="E39" s="167"/>
      <c r="F39" s="178"/>
      <c r="G39" s="169"/>
      <c r="H39" s="167"/>
      <c r="I39" s="167"/>
      <c r="J39" s="167"/>
      <c r="K39" s="167"/>
      <c r="L39" s="170"/>
    </row>
    <row r="40" spans="1:12" s="173" customFormat="1" ht="16.5" customHeight="1" x14ac:dyDescent="0.3">
      <c r="A40" s="171"/>
      <c r="B40" s="167"/>
      <c r="C40" s="167"/>
      <c r="D40" s="167"/>
      <c r="E40" s="167"/>
      <c r="F40" s="168"/>
      <c r="G40" s="169"/>
      <c r="H40" s="167"/>
      <c r="I40" s="167"/>
      <c r="J40" s="167"/>
      <c r="K40" s="167"/>
      <c r="L40" s="170"/>
    </row>
    <row r="41" spans="1:12" s="173" customFormat="1" ht="16.5" customHeight="1" x14ac:dyDescent="0.3">
      <c r="A41" s="171"/>
      <c r="B41" s="167"/>
      <c r="C41" s="167"/>
      <c r="D41" s="167"/>
      <c r="E41" s="167"/>
      <c r="F41" s="168"/>
      <c r="G41" s="169"/>
      <c r="H41" s="167"/>
      <c r="I41" s="167"/>
      <c r="J41" s="167"/>
      <c r="K41" s="167"/>
      <c r="L41" s="177"/>
    </row>
    <row r="42" spans="1:12" s="173" customFormat="1" ht="16.5" customHeight="1" x14ac:dyDescent="0.3">
      <c r="A42" s="171"/>
      <c r="B42" s="167"/>
      <c r="C42" s="167"/>
      <c r="D42" s="167"/>
      <c r="E42" s="167"/>
      <c r="F42" s="168"/>
      <c r="G42" s="169"/>
      <c r="H42" s="167"/>
      <c r="I42" s="167"/>
      <c r="J42" s="167"/>
      <c r="K42" s="167"/>
      <c r="L42" s="177"/>
    </row>
    <row r="43" spans="1:12" s="173" customFormat="1" ht="16.5" customHeight="1" x14ac:dyDescent="0.3">
      <c r="A43" s="171"/>
      <c r="B43" s="167"/>
      <c r="C43" s="167"/>
      <c r="D43" s="167"/>
      <c r="E43" s="167"/>
      <c r="F43" s="168"/>
      <c r="G43" s="169"/>
      <c r="H43" s="167"/>
      <c r="I43" s="167"/>
      <c r="J43" s="167"/>
      <c r="K43" s="167"/>
      <c r="L43" s="177"/>
    </row>
    <row r="44" spans="1:12" s="173" customFormat="1" ht="16.5" customHeight="1" x14ac:dyDescent="0.3">
      <c r="A44" s="171"/>
      <c r="B44" s="167"/>
      <c r="C44" s="167"/>
      <c r="D44" s="167"/>
      <c r="E44" s="167"/>
      <c r="F44" s="168"/>
      <c r="G44" s="169"/>
      <c r="H44" s="167"/>
      <c r="I44" s="167"/>
      <c r="J44" s="167"/>
      <c r="K44" s="167"/>
      <c r="L44" s="170"/>
    </row>
    <row r="45" spans="1:12" s="173" customFormat="1" ht="16.5" customHeight="1" x14ac:dyDescent="0.3">
      <c r="A45" s="176"/>
      <c r="B45" s="167"/>
      <c r="C45" s="167"/>
      <c r="D45" s="167"/>
      <c r="E45" s="167"/>
      <c r="F45" s="168"/>
      <c r="G45" s="169"/>
      <c r="H45" s="167"/>
      <c r="I45" s="167"/>
      <c r="J45" s="167"/>
      <c r="K45" s="167"/>
      <c r="L45" s="170"/>
    </row>
    <row r="46" spans="1:12" ht="21.95" customHeight="1" x14ac:dyDescent="0.3">
      <c r="A46" s="435" t="s">
        <v>432</v>
      </c>
      <c r="B46" s="435"/>
      <c r="C46" s="435"/>
      <c r="D46" s="435"/>
      <c r="E46" s="435"/>
      <c r="F46" s="435"/>
    </row>
    <row r="47" spans="1:12" ht="21.95" customHeight="1" x14ac:dyDescent="0.3">
      <c r="A47" s="435" t="s">
        <v>433</v>
      </c>
      <c r="B47" s="435"/>
      <c r="C47" s="435"/>
      <c r="D47" s="435"/>
      <c r="E47" s="435"/>
      <c r="F47" s="435"/>
    </row>
    <row r="48" spans="1:12" ht="21.95" customHeight="1" x14ac:dyDescent="0.3">
      <c r="A48" s="179" t="s">
        <v>434</v>
      </c>
      <c r="B48" s="180"/>
      <c r="C48" s="180"/>
      <c r="D48" s="180"/>
      <c r="E48" s="180"/>
      <c r="F48" s="180"/>
    </row>
    <row r="49" spans="1:6" ht="21.95" customHeight="1" x14ac:dyDescent="0.3">
      <c r="A49" s="210"/>
      <c r="B49" s="180"/>
      <c r="C49" s="180"/>
      <c r="D49" s="180"/>
      <c r="E49" s="180"/>
      <c r="F49" s="180"/>
    </row>
    <row r="50" spans="1:6" ht="21.95" customHeight="1" x14ac:dyDescent="0.3">
      <c r="A50" s="210"/>
      <c r="B50" s="180"/>
      <c r="C50" s="180"/>
      <c r="D50" s="180"/>
      <c r="E50" s="180"/>
      <c r="F50" s="180"/>
    </row>
    <row r="51" spans="1:6" ht="21.95" customHeight="1" x14ac:dyDescent="0.3"/>
    <row r="52" spans="1:6" ht="21.95" customHeight="1" x14ac:dyDescent="0.3"/>
    <row r="53" spans="1:6" ht="21.95" customHeight="1" x14ac:dyDescent="0.3"/>
    <row r="54" spans="1:6" ht="21.95" customHeight="1" x14ac:dyDescent="0.3"/>
    <row r="55" spans="1:6" ht="21.95" customHeight="1" x14ac:dyDescent="0.3"/>
    <row r="56" spans="1:6" ht="21.95" customHeight="1" x14ac:dyDescent="0.3"/>
    <row r="57" spans="1:6" ht="21.95" customHeight="1" x14ac:dyDescent="0.3"/>
    <row r="58" spans="1:6" ht="21.95" customHeight="1" x14ac:dyDescent="0.3"/>
    <row r="59" spans="1:6" ht="21.95" customHeight="1" x14ac:dyDescent="0.3"/>
    <row r="60" spans="1:6" ht="21.95" customHeight="1" x14ac:dyDescent="0.3"/>
    <row r="61" spans="1:6" ht="21.95" customHeight="1" x14ac:dyDescent="0.3"/>
    <row r="62" spans="1:6" ht="21.95" customHeight="1" x14ac:dyDescent="0.3"/>
    <row r="63" spans="1:6" ht="21.95" customHeight="1" x14ac:dyDescent="0.3"/>
    <row r="64" spans="1:6" ht="21.95" customHeight="1" x14ac:dyDescent="0.3"/>
    <row r="65" spans="2:12" ht="21.95" customHeight="1" x14ac:dyDescent="0.3"/>
    <row r="66" spans="2:12" s="181" customFormat="1" ht="21.95" customHeight="1" x14ac:dyDescent="0.3">
      <c r="B66" s="160"/>
      <c r="C66" s="160"/>
      <c r="D66" s="160"/>
      <c r="E66" s="160"/>
      <c r="G66" s="158"/>
      <c r="H66" s="158"/>
      <c r="I66" s="158"/>
      <c r="J66" s="158"/>
      <c r="K66" s="158"/>
      <c r="L66" s="158"/>
    </row>
    <row r="67" spans="2:12" s="181" customFormat="1" ht="21.95" customHeight="1" x14ac:dyDescent="0.3">
      <c r="B67" s="160"/>
      <c r="C67" s="160"/>
      <c r="D67" s="160"/>
      <c r="E67" s="160"/>
      <c r="G67" s="158"/>
      <c r="H67" s="158"/>
      <c r="I67" s="158"/>
      <c r="J67" s="158"/>
      <c r="K67" s="158"/>
      <c r="L67" s="158"/>
    </row>
    <row r="68" spans="2:12" s="181" customFormat="1" ht="21.95" customHeight="1" x14ac:dyDescent="0.3">
      <c r="B68" s="160"/>
      <c r="C68" s="160"/>
      <c r="D68" s="160"/>
      <c r="E68" s="160"/>
      <c r="G68" s="158"/>
      <c r="H68" s="158"/>
      <c r="I68" s="158"/>
      <c r="J68" s="158"/>
      <c r="K68" s="158"/>
      <c r="L68" s="158"/>
    </row>
    <row r="69" spans="2:12" s="181" customFormat="1" ht="21.95" customHeight="1" x14ac:dyDescent="0.3">
      <c r="B69" s="160"/>
      <c r="C69" s="160"/>
      <c r="D69" s="160"/>
      <c r="E69" s="160"/>
      <c r="G69" s="158"/>
      <c r="H69" s="158"/>
      <c r="I69" s="158"/>
      <c r="J69" s="158"/>
      <c r="K69" s="158"/>
      <c r="L69" s="158"/>
    </row>
    <row r="70" spans="2:12" s="181" customFormat="1" ht="21.95" customHeight="1" x14ac:dyDescent="0.3">
      <c r="B70" s="160"/>
      <c r="C70" s="160"/>
      <c r="D70" s="160"/>
      <c r="E70" s="160"/>
      <c r="G70" s="158"/>
      <c r="H70" s="158"/>
      <c r="I70" s="158"/>
      <c r="J70" s="158"/>
      <c r="K70" s="158"/>
      <c r="L70" s="158"/>
    </row>
    <row r="71" spans="2:12" s="181" customFormat="1" ht="21.95" customHeight="1" x14ac:dyDescent="0.3">
      <c r="B71" s="160"/>
      <c r="C71" s="160"/>
      <c r="D71" s="160"/>
      <c r="E71" s="160"/>
      <c r="G71" s="158"/>
      <c r="H71" s="158"/>
      <c r="I71" s="158"/>
      <c r="J71" s="158"/>
      <c r="K71" s="158"/>
      <c r="L71" s="158"/>
    </row>
    <row r="72" spans="2:12" s="181" customFormat="1" ht="21.95" customHeight="1" x14ac:dyDescent="0.3">
      <c r="B72" s="160"/>
      <c r="C72" s="160"/>
      <c r="D72" s="160"/>
      <c r="E72" s="160"/>
      <c r="G72" s="158"/>
      <c r="H72" s="158"/>
      <c r="I72" s="158"/>
      <c r="J72" s="158"/>
      <c r="K72" s="158"/>
      <c r="L72" s="158"/>
    </row>
    <row r="73" spans="2:12" s="181" customFormat="1" ht="21.95" customHeight="1" x14ac:dyDescent="0.3">
      <c r="B73" s="160"/>
      <c r="C73" s="160"/>
      <c r="D73" s="160"/>
      <c r="E73" s="160"/>
      <c r="G73" s="158"/>
      <c r="H73" s="158"/>
      <c r="I73" s="158"/>
      <c r="J73" s="158"/>
      <c r="K73" s="158"/>
      <c r="L73" s="158"/>
    </row>
    <row r="74" spans="2:12" s="181" customFormat="1" ht="21.95" customHeight="1" x14ac:dyDescent="0.3">
      <c r="B74" s="160"/>
      <c r="C74" s="160"/>
      <c r="D74" s="160"/>
      <c r="E74" s="160"/>
      <c r="G74" s="158"/>
      <c r="H74" s="158"/>
      <c r="I74" s="158"/>
      <c r="J74" s="158"/>
      <c r="K74" s="158"/>
      <c r="L74" s="158"/>
    </row>
    <row r="75" spans="2:12" s="181" customFormat="1" ht="21.95" customHeight="1" x14ac:dyDescent="0.3">
      <c r="B75" s="160"/>
      <c r="C75" s="160"/>
      <c r="D75" s="160"/>
      <c r="E75" s="160"/>
      <c r="G75" s="158"/>
      <c r="H75" s="158"/>
      <c r="I75" s="158"/>
      <c r="J75" s="158"/>
      <c r="K75" s="158"/>
      <c r="L75" s="158"/>
    </row>
    <row r="76" spans="2:12" s="181" customFormat="1" ht="21.95" customHeight="1" x14ac:dyDescent="0.3">
      <c r="B76" s="160"/>
      <c r="C76" s="160"/>
      <c r="D76" s="160"/>
      <c r="E76" s="160"/>
      <c r="G76" s="158"/>
      <c r="H76" s="158"/>
      <c r="I76" s="158"/>
      <c r="J76" s="158"/>
      <c r="K76" s="158"/>
      <c r="L76" s="158"/>
    </row>
    <row r="77" spans="2:12" s="181" customFormat="1" ht="21.95" customHeight="1" x14ac:dyDescent="0.3">
      <c r="B77" s="160"/>
      <c r="C77" s="160"/>
      <c r="D77" s="160"/>
      <c r="E77" s="160"/>
      <c r="G77" s="158"/>
      <c r="H77" s="158"/>
      <c r="I77" s="158"/>
      <c r="J77" s="158"/>
      <c r="K77" s="158"/>
      <c r="L77" s="158"/>
    </row>
    <row r="78" spans="2:12" s="181" customFormat="1" ht="21.95" customHeight="1" x14ac:dyDescent="0.3">
      <c r="B78" s="160"/>
      <c r="C78" s="160"/>
      <c r="D78" s="160"/>
      <c r="E78" s="160"/>
      <c r="G78" s="158"/>
      <c r="H78" s="158"/>
      <c r="I78" s="158"/>
      <c r="J78" s="158"/>
      <c r="K78" s="158"/>
      <c r="L78" s="158"/>
    </row>
    <row r="79" spans="2:12" s="181" customFormat="1" ht="21.95" customHeight="1" x14ac:dyDescent="0.3">
      <c r="B79" s="160"/>
      <c r="C79" s="160"/>
      <c r="D79" s="160"/>
      <c r="E79" s="160"/>
      <c r="G79" s="158"/>
      <c r="H79" s="158"/>
      <c r="I79" s="158"/>
      <c r="J79" s="158"/>
      <c r="K79" s="158"/>
      <c r="L79" s="158"/>
    </row>
    <row r="80" spans="2:12" s="181" customFormat="1" ht="21.95" customHeight="1" x14ac:dyDescent="0.3">
      <c r="B80" s="160"/>
      <c r="C80" s="160"/>
      <c r="D80" s="160"/>
      <c r="E80" s="160"/>
      <c r="G80" s="158"/>
      <c r="H80" s="158"/>
      <c r="I80" s="158"/>
      <c r="J80" s="158"/>
      <c r="K80" s="158"/>
      <c r="L80" s="158"/>
    </row>
    <row r="81" spans="2:12" s="181" customFormat="1" ht="21.95" customHeight="1" x14ac:dyDescent="0.3">
      <c r="B81" s="160"/>
      <c r="C81" s="160"/>
      <c r="D81" s="160"/>
      <c r="E81" s="160"/>
      <c r="G81" s="158"/>
      <c r="H81" s="158"/>
      <c r="I81" s="158"/>
      <c r="J81" s="158"/>
      <c r="K81" s="158"/>
      <c r="L81" s="158"/>
    </row>
    <row r="82" spans="2:12" s="181" customFormat="1" ht="21.95" customHeight="1" x14ac:dyDescent="0.3">
      <c r="B82" s="160"/>
      <c r="C82" s="160"/>
      <c r="D82" s="160"/>
      <c r="E82" s="160"/>
      <c r="G82" s="158"/>
      <c r="H82" s="158"/>
      <c r="I82" s="158"/>
      <c r="J82" s="158"/>
      <c r="K82" s="158"/>
      <c r="L82" s="158"/>
    </row>
    <row r="83" spans="2:12" s="181" customFormat="1" ht="21.95" customHeight="1" x14ac:dyDescent="0.3">
      <c r="B83" s="160"/>
      <c r="C83" s="160"/>
      <c r="D83" s="160"/>
      <c r="E83" s="160"/>
      <c r="G83" s="158"/>
      <c r="H83" s="158"/>
      <c r="I83" s="158"/>
      <c r="J83" s="158"/>
      <c r="K83" s="158"/>
      <c r="L83" s="158"/>
    </row>
    <row r="84" spans="2:12" s="181" customFormat="1" ht="21.95" customHeight="1" x14ac:dyDescent="0.3">
      <c r="B84" s="160"/>
      <c r="C84" s="160"/>
      <c r="D84" s="160"/>
      <c r="E84" s="160"/>
      <c r="G84" s="158"/>
      <c r="H84" s="158"/>
      <c r="I84" s="158"/>
      <c r="J84" s="158"/>
      <c r="K84" s="158"/>
      <c r="L84" s="158"/>
    </row>
    <row r="85" spans="2:12" s="181" customFormat="1" ht="21.95" customHeight="1" x14ac:dyDescent="0.3">
      <c r="B85" s="160"/>
      <c r="C85" s="160"/>
      <c r="D85" s="160"/>
      <c r="E85" s="160"/>
      <c r="G85" s="158"/>
      <c r="H85" s="158"/>
      <c r="I85" s="158"/>
      <c r="J85" s="158"/>
      <c r="K85" s="158"/>
      <c r="L85" s="158"/>
    </row>
    <row r="86" spans="2:12" s="181" customFormat="1" ht="21.95" customHeight="1" x14ac:dyDescent="0.3">
      <c r="B86" s="160"/>
      <c r="C86" s="160"/>
      <c r="D86" s="160"/>
      <c r="E86" s="160"/>
      <c r="G86" s="158"/>
      <c r="H86" s="158"/>
      <c r="I86" s="158"/>
      <c r="J86" s="158"/>
      <c r="K86" s="158"/>
      <c r="L86" s="158"/>
    </row>
    <row r="87" spans="2:12" s="181" customFormat="1" ht="21.95" customHeight="1" x14ac:dyDescent="0.3">
      <c r="B87" s="160"/>
      <c r="C87" s="160"/>
      <c r="D87" s="160"/>
      <c r="E87" s="160"/>
      <c r="G87" s="158"/>
      <c r="H87" s="158"/>
      <c r="I87" s="158"/>
      <c r="J87" s="158"/>
      <c r="K87" s="158"/>
      <c r="L87" s="158"/>
    </row>
    <row r="88" spans="2:12" s="181" customFormat="1" ht="21.95" customHeight="1" x14ac:dyDescent="0.3">
      <c r="B88" s="160"/>
      <c r="C88" s="160"/>
      <c r="D88" s="160"/>
      <c r="E88" s="160"/>
      <c r="G88" s="158"/>
      <c r="H88" s="158"/>
      <c r="I88" s="158"/>
      <c r="J88" s="158"/>
      <c r="K88" s="158"/>
      <c r="L88" s="158"/>
    </row>
    <row r="89" spans="2:12" s="181" customFormat="1" ht="21.95" customHeight="1" x14ac:dyDescent="0.3">
      <c r="B89" s="160"/>
      <c r="C89" s="160"/>
      <c r="D89" s="160"/>
      <c r="E89" s="160"/>
      <c r="G89" s="158"/>
      <c r="H89" s="158"/>
      <c r="I89" s="158"/>
      <c r="J89" s="158"/>
      <c r="K89" s="158"/>
      <c r="L89" s="158"/>
    </row>
    <row r="90" spans="2:12" s="181" customFormat="1" ht="21.95" customHeight="1" x14ac:dyDescent="0.3">
      <c r="B90" s="160"/>
      <c r="C90" s="160"/>
      <c r="D90" s="160"/>
      <c r="E90" s="160"/>
      <c r="G90" s="158"/>
      <c r="H90" s="158"/>
      <c r="I90" s="158"/>
      <c r="J90" s="158"/>
      <c r="K90" s="158"/>
      <c r="L90" s="158"/>
    </row>
    <row r="91" spans="2:12" s="181" customFormat="1" ht="21.95" customHeight="1" x14ac:dyDescent="0.3">
      <c r="B91" s="160"/>
      <c r="C91" s="160"/>
      <c r="D91" s="160"/>
      <c r="E91" s="160"/>
      <c r="G91" s="158"/>
      <c r="H91" s="158"/>
      <c r="I91" s="158"/>
      <c r="J91" s="158"/>
      <c r="K91" s="158"/>
      <c r="L91" s="158"/>
    </row>
    <row r="92" spans="2:12" s="181" customFormat="1" ht="21.95" customHeight="1" x14ac:dyDescent="0.3">
      <c r="B92" s="160"/>
      <c r="C92" s="160"/>
      <c r="D92" s="160"/>
      <c r="E92" s="160"/>
      <c r="G92" s="158"/>
      <c r="H92" s="158"/>
      <c r="I92" s="158"/>
      <c r="J92" s="158"/>
      <c r="K92" s="158"/>
      <c r="L92" s="158"/>
    </row>
    <row r="93" spans="2:12" s="181" customFormat="1" ht="21.95" customHeight="1" x14ac:dyDescent="0.3">
      <c r="B93" s="160"/>
      <c r="C93" s="160"/>
      <c r="D93" s="160"/>
      <c r="E93" s="160"/>
      <c r="G93" s="158"/>
      <c r="H93" s="158"/>
      <c r="I93" s="158"/>
      <c r="J93" s="158"/>
      <c r="K93" s="158"/>
      <c r="L93" s="158"/>
    </row>
    <row r="94" spans="2:12" s="181" customFormat="1" ht="21.95" customHeight="1" x14ac:dyDescent="0.3">
      <c r="B94" s="160"/>
      <c r="C94" s="160"/>
      <c r="D94" s="160"/>
      <c r="E94" s="160"/>
      <c r="G94" s="158"/>
      <c r="H94" s="158"/>
      <c r="I94" s="158"/>
      <c r="J94" s="158"/>
      <c r="K94" s="158"/>
      <c r="L94" s="158"/>
    </row>
    <row r="95" spans="2:12" s="181" customFormat="1" ht="21.95" customHeight="1" x14ac:dyDescent="0.3">
      <c r="B95" s="160"/>
      <c r="C95" s="160"/>
      <c r="D95" s="160"/>
      <c r="E95" s="160"/>
      <c r="G95" s="158"/>
      <c r="H95" s="158"/>
      <c r="I95" s="158"/>
      <c r="J95" s="158"/>
      <c r="K95" s="158"/>
      <c r="L95" s="158"/>
    </row>
    <row r="96" spans="2:12" s="181" customFormat="1" ht="21.95" customHeight="1" x14ac:dyDescent="0.3">
      <c r="B96" s="160"/>
      <c r="C96" s="160"/>
      <c r="D96" s="160"/>
      <c r="E96" s="160"/>
      <c r="G96" s="158"/>
      <c r="H96" s="158"/>
      <c r="I96" s="158"/>
      <c r="J96" s="158"/>
      <c r="K96" s="158"/>
      <c r="L96" s="158"/>
    </row>
    <row r="97" spans="2:12" s="181" customFormat="1" ht="21.95" customHeight="1" x14ac:dyDescent="0.3">
      <c r="B97" s="160"/>
      <c r="C97" s="160"/>
      <c r="D97" s="160"/>
      <c r="E97" s="160"/>
      <c r="G97" s="158"/>
      <c r="H97" s="158"/>
      <c r="I97" s="158"/>
      <c r="J97" s="158"/>
      <c r="K97" s="158"/>
      <c r="L97" s="158"/>
    </row>
    <row r="98" spans="2:12" s="181" customFormat="1" ht="21.95" customHeight="1" x14ac:dyDescent="0.3">
      <c r="B98" s="160"/>
      <c r="C98" s="160"/>
      <c r="D98" s="160"/>
      <c r="E98" s="160"/>
      <c r="G98" s="158"/>
      <c r="H98" s="158"/>
      <c r="I98" s="158"/>
      <c r="J98" s="158"/>
      <c r="K98" s="158"/>
      <c r="L98" s="158"/>
    </row>
    <row r="99" spans="2:12" s="181" customFormat="1" ht="21.95" customHeight="1" x14ac:dyDescent="0.3">
      <c r="B99" s="160"/>
      <c r="C99" s="160"/>
      <c r="D99" s="160"/>
      <c r="E99" s="160"/>
      <c r="G99" s="158"/>
      <c r="H99" s="158"/>
      <c r="I99" s="158"/>
      <c r="J99" s="158"/>
      <c r="K99" s="158"/>
      <c r="L99" s="158"/>
    </row>
    <row r="100" spans="2:12" s="181" customFormat="1" ht="21.95" customHeight="1" x14ac:dyDescent="0.3">
      <c r="B100" s="160"/>
      <c r="C100" s="160"/>
      <c r="D100" s="160"/>
      <c r="E100" s="160"/>
      <c r="G100" s="158"/>
      <c r="H100" s="158"/>
      <c r="I100" s="158"/>
      <c r="J100" s="158"/>
      <c r="K100" s="158"/>
      <c r="L100" s="158"/>
    </row>
    <row r="101" spans="2:12" s="181" customFormat="1" ht="21.95" customHeight="1" x14ac:dyDescent="0.3">
      <c r="B101" s="160"/>
      <c r="C101" s="160"/>
      <c r="D101" s="160"/>
      <c r="E101" s="160"/>
      <c r="G101" s="158"/>
      <c r="H101" s="158"/>
      <c r="I101" s="158"/>
      <c r="J101" s="158"/>
      <c r="K101" s="158"/>
      <c r="L101" s="158"/>
    </row>
    <row r="102" spans="2:12" s="181" customFormat="1" ht="21.95" customHeight="1" x14ac:dyDescent="0.3">
      <c r="B102" s="160"/>
      <c r="C102" s="160"/>
      <c r="D102" s="160"/>
      <c r="E102" s="160"/>
      <c r="G102" s="158"/>
      <c r="H102" s="158"/>
      <c r="I102" s="158"/>
      <c r="J102" s="158"/>
      <c r="K102" s="158"/>
      <c r="L102" s="158"/>
    </row>
    <row r="103" spans="2:12" s="181" customFormat="1" ht="21.95" customHeight="1" x14ac:dyDescent="0.3">
      <c r="B103" s="160"/>
      <c r="C103" s="160"/>
      <c r="D103" s="160"/>
      <c r="E103" s="160"/>
      <c r="G103" s="158"/>
      <c r="H103" s="158"/>
      <c r="I103" s="158"/>
      <c r="J103" s="158"/>
      <c r="K103" s="158"/>
      <c r="L103" s="158"/>
    </row>
    <row r="104" spans="2:12" s="181" customFormat="1" ht="21.95" customHeight="1" x14ac:dyDescent="0.3">
      <c r="B104" s="160"/>
      <c r="C104" s="160"/>
      <c r="D104" s="160"/>
      <c r="E104" s="160"/>
      <c r="G104" s="158"/>
      <c r="H104" s="158"/>
      <c r="I104" s="158"/>
      <c r="J104" s="158"/>
      <c r="K104" s="158"/>
      <c r="L104" s="158"/>
    </row>
    <row r="105" spans="2:12" s="181" customFormat="1" ht="21.95" customHeight="1" x14ac:dyDescent="0.3">
      <c r="B105" s="160"/>
      <c r="C105" s="160"/>
      <c r="D105" s="160"/>
      <c r="E105" s="160"/>
      <c r="G105" s="158"/>
      <c r="H105" s="158"/>
      <c r="I105" s="158"/>
      <c r="J105" s="158"/>
      <c r="K105" s="158"/>
      <c r="L105" s="158"/>
    </row>
    <row r="106" spans="2:12" s="181" customFormat="1" ht="21.95" customHeight="1" x14ac:dyDescent="0.3">
      <c r="B106" s="160"/>
      <c r="C106" s="160"/>
      <c r="D106" s="160"/>
      <c r="E106" s="160"/>
      <c r="G106" s="158"/>
      <c r="H106" s="158"/>
      <c r="I106" s="158"/>
      <c r="J106" s="158"/>
      <c r="K106" s="158"/>
      <c r="L106" s="158"/>
    </row>
    <row r="107" spans="2:12" s="181" customFormat="1" ht="21.95" customHeight="1" x14ac:dyDescent="0.3">
      <c r="B107" s="160"/>
      <c r="C107" s="160"/>
      <c r="D107" s="160"/>
      <c r="E107" s="160"/>
      <c r="G107" s="158"/>
      <c r="H107" s="158"/>
      <c r="I107" s="158"/>
      <c r="J107" s="158"/>
      <c r="K107" s="158"/>
      <c r="L107" s="158"/>
    </row>
    <row r="108" spans="2:12" s="181" customFormat="1" ht="21.95" customHeight="1" x14ac:dyDescent="0.3">
      <c r="B108" s="160"/>
      <c r="C108" s="160"/>
      <c r="D108" s="160"/>
      <c r="E108" s="160"/>
      <c r="G108" s="158"/>
      <c r="H108" s="158"/>
      <c r="I108" s="158"/>
      <c r="J108" s="158"/>
      <c r="K108" s="158"/>
      <c r="L108" s="158"/>
    </row>
    <row r="109" spans="2:12" s="181" customFormat="1" ht="21.95" customHeight="1" x14ac:dyDescent="0.3">
      <c r="B109" s="160"/>
      <c r="C109" s="160"/>
      <c r="D109" s="160"/>
      <c r="E109" s="160"/>
      <c r="G109" s="158"/>
      <c r="H109" s="158"/>
      <c r="I109" s="158"/>
      <c r="J109" s="158"/>
      <c r="K109" s="158"/>
      <c r="L109" s="158"/>
    </row>
    <row r="110" spans="2:12" s="181" customFormat="1" ht="21.95" customHeight="1" x14ac:dyDescent="0.3">
      <c r="B110" s="160"/>
      <c r="C110" s="160"/>
      <c r="D110" s="160"/>
      <c r="E110" s="160"/>
      <c r="G110" s="158"/>
      <c r="H110" s="158"/>
      <c r="I110" s="158"/>
      <c r="J110" s="158"/>
      <c r="K110" s="158"/>
      <c r="L110" s="158"/>
    </row>
    <row r="111" spans="2:12" s="181" customFormat="1" ht="21.95" customHeight="1" x14ac:dyDescent="0.3">
      <c r="B111" s="160"/>
      <c r="C111" s="160"/>
      <c r="D111" s="160"/>
      <c r="E111" s="160"/>
      <c r="G111" s="158"/>
      <c r="H111" s="158"/>
      <c r="I111" s="158"/>
      <c r="J111" s="158"/>
      <c r="K111" s="158"/>
      <c r="L111" s="158"/>
    </row>
    <row r="112" spans="2:12" s="181" customFormat="1" ht="21.95" customHeight="1" x14ac:dyDescent="0.3">
      <c r="B112" s="160"/>
      <c r="C112" s="160"/>
      <c r="D112" s="160"/>
      <c r="E112" s="160"/>
      <c r="G112" s="158"/>
      <c r="H112" s="158"/>
      <c r="I112" s="158"/>
      <c r="J112" s="158"/>
      <c r="K112" s="158"/>
      <c r="L112" s="158"/>
    </row>
    <row r="113" spans="2:12" s="181" customFormat="1" ht="21.95" customHeight="1" x14ac:dyDescent="0.3">
      <c r="B113" s="160"/>
      <c r="C113" s="160"/>
      <c r="D113" s="160"/>
      <c r="E113" s="160"/>
      <c r="G113" s="158"/>
      <c r="H113" s="158"/>
      <c r="I113" s="158"/>
      <c r="J113" s="158"/>
      <c r="K113" s="158"/>
      <c r="L113" s="158"/>
    </row>
    <row r="114" spans="2:12" s="181" customFormat="1" ht="21.95" customHeight="1" x14ac:dyDescent="0.3">
      <c r="B114" s="160"/>
      <c r="C114" s="160"/>
      <c r="D114" s="160"/>
      <c r="E114" s="160"/>
      <c r="G114" s="158"/>
      <c r="H114" s="158"/>
      <c r="I114" s="158"/>
      <c r="J114" s="158"/>
      <c r="K114" s="158"/>
      <c r="L114" s="158"/>
    </row>
    <row r="115" spans="2:12" s="181" customFormat="1" ht="21.95" customHeight="1" x14ac:dyDescent="0.3">
      <c r="B115" s="160"/>
      <c r="C115" s="160"/>
      <c r="D115" s="160"/>
      <c r="E115" s="160"/>
      <c r="G115" s="158"/>
      <c r="H115" s="158"/>
      <c r="I115" s="158"/>
      <c r="J115" s="158"/>
      <c r="K115" s="158"/>
      <c r="L115" s="158"/>
    </row>
    <row r="116" spans="2:12" s="181" customFormat="1" ht="21.95" customHeight="1" x14ac:dyDescent="0.3">
      <c r="B116" s="160"/>
      <c r="C116" s="160"/>
      <c r="D116" s="160"/>
      <c r="E116" s="160"/>
      <c r="G116" s="158"/>
      <c r="H116" s="158"/>
      <c r="I116" s="158"/>
      <c r="J116" s="158"/>
      <c r="K116" s="158"/>
      <c r="L116" s="158"/>
    </row>
    <row r="117" spans="2:12" s="181" customFormat="1" ht="21.95" customHeight="1" x14ac:dyDescent="0.3">
      <c r="B117" s="160"/>
      <c r="C117" s="160"/>
      <c r="D117" s="160"/>
      <c r="E117" s="160"/>
      <c r="G117" s="158"/>
      <c r="H117" s="158"/>
      <c r="I117" s="158"/>
      <c r="J117" s="158"/>
      <c r="K117" s="158"/>
      <c r="L117" s="158"/>
    </row>
    <row r="118" spans="2:12" s="181" customFormat="1" ht="21.95" customHeight="1" x14ac:dyDescent="0.3">
      <c r="B118" s="160"/>
      <c r="C118" s="160"/>
      <c r="D118" s="160"/>
      <c r="E118" s="160"/>
      <c r="G118" s="158"/>
      <c r="H118" s="158"/>
      <c r="I118" s="158"/>
      <c r="J118" s="158"/>
      <c r="K118" s="158"/>
      <c r="L118" s="158"/>
    </row>
    <row r="119" spans="2:12" s="181" customFormat="1" ht="21.95" customHeight="1" x14ac:dyDescent="0.3">
      <c r="B119" s="160"/>
      <c r="C119" s="160"/>
      <c r="D119" s="160"/>
      <c r="E119" s="160"/>
      <c r="G119" s="158"/>
      <c r="H119" s="158"/>
      <c r="I119" s="158"/>
      <c r="J119" s="158"/>
      <c r="K119" s="158"/>
      <c r="L119" s="158"/>
    </row>
    <row r="120" spans="2:12" s="181" customFormat="1" ht="21.95" customHeight="1" x14ac:dyDescent="0.3">
      <c r="B120" s="160"/>
      <c r="C120" s="160"/>
      <c r="D120" s="160"/>
      <c r="E120" s="160"/>
      <c r="G120" s="158"/>
      <c r="H120" s="158"/>
      <c r="I120" s="158"/>
      <c r="J120" s="158"/>
      <c r="K120" s="158"/>
      <c r="L120" s="158"/>
    </row>
    <row r="121" spans="2:12" s="181" customFormat="1" ht="21.95" customHeight="1" x14ac:dyDescent="0.3">
      <c r="B121" s="160"/>
      <c r="C121" s="160"/>
      <c r="D121" s="160"/>
      <c r="E121" s="160"/>
      <c r="G121" s="158"/>
      <c r="H121" s="158"/>
      <c r="I121" s="158"/>
      <c r="J121" s="158"/>
      <c r="K121" s="158"/>
      <c r="L121" s="158"/>
    </row>
    <row r="122" spans="2:12" s="181" customFormat="1" ht="21.95" customHeight="1" x14ac:dyDescent="0.3">
      <c r="B122" s="160"/>
      <c r="C122" s="160"/>
      <c r="D122" s="160"/>
      <c r="E122" s="160"/>
      <c r="G122" s="158"/>
      <c r="H122" s="158"/>
      <c r="I122" s="158"/>
      <c r="J122" s="158"/>
      <c r="K122" s="158"/>
      <c r="L122" s="158"/>
    </row>
    <row r="123" spans="2:12" s="181" customFormat="1" ht="21.95" customHeight="1" x14ac:dyDescent="0.3">
      <c r="B123" s="160"/>
      <c r="C123" s="160"/>
      <c r="D123" s="160"/>
      <c r="E123" s="160"/>
      <c r="G123" s="158"/>
      <c r="H123" s="158"/>
      <c r="I123" s="158"/>
      <c r="J123" s="158"/>
      <c r="K123" s="158"/>
      <c r="L123" s="158"/>
    </row>
    <row r="124" spans="2:12" s="181" customFormat="1" ht="21.95" customHeight="1" x14ac:dyDescent="0.3">
      <c r="B124" s="160"/>
      <c r="C124" s="160"/>
      <c r="D124" s="160"/>
      <c r="E124" s="160"/>
      <c r="G124" s="158"/>
      <c r="H124" s="158"/>
      <c r="I124" s="158"/>
      <c r="J124" s="158"/>
      <c r="K124" s="158"/>
      <c r="L124" s="158"/>
    </row>
    <row r="125" spans="2:12" s="181" customFormat="1" ht="21.95" customHeight="1" x14ac:dyDescent="0.3">
      <c r="B125" s="160"/>
      <c r="C125" s="160"/>
      <c r="D125" s="160"/>
      <c r="E125" s="160"/>
      <c r="G125" s="158"/>
      <c r="H125" s="158"/>
      <c r="I125" s="158"/>
      <c r="J125" s="158"/>
      <c r="K125" s="158"/>
      <c r="L125" s="158"/>
    </row>
    <row r="126" spans="2:12" s="181" customFormat="1" ht="21.95" customHeight="1" x14ac:dyDescent="0.3">
      <c r="B126" s="160"/>
      <c r="C126" s="160"/>
      <c r="D126" s="160"/>
      <c r="E126" s="160"/>
      <c r="G126" s="158"/>
      <c r="H126" s="158"/>
      <c r="I126" s="158"/>
      <c r="J126" s="158"/>
      <c r="K126" s="158"/>
      <c r="L126" s="158"/>
    </row>
    <row r="127" spans="2:12" s="181" customFormat="1" ht="21.95" customHeight="1" x14ac:dyDescent="0.3">
      <c r="B127" s="160"/>
      <c r="C127" s="160"/>
      <c r="D127" s="160"/>
      <c r="E127" s="160"/>
      <c r="G127" s="158"/>
      <c r="H127" s="158"/>
      <c r="I127" s="158"/>
      <c r="J127" s="158"/>
      <c r="K127" s="158"/>
      <c r="L127" s="158"/>
    </row>
    <row r="128" spans="2:12" s="181" customFormat="1" ht="21.95" customHeight="1" x14ac:dyDescent="0.3">
      <c r="B128" s="160"/>
      <c r="C128" s="160"/>
      <c r="D128" s="160"/>
      <c r="E128" s="160"/>
      <c r="G128" s="158"/>
      <c r="H128" s="158"/>
      <c r="I128" s="158"/>
      <c r="J128" s="158"/>
      <c r="K128" s="158"/>
      <c r="L128" s="158"/>
    </row>
    <row r="129" spans="2:12" s="181" customFormat="1" ht="21.95" customHeight="1" x14ac:dyDescent="0.3">
      <c r="B129" s="160"/>
      <c r="C129" s="160"/>
      <c r="D129" s="160"/>
      <c r="E129" s="160"/>
      <c r="G129" s="158"/>
      <c r="H129" s="158"/>
      <c r="I129" s="158"/>
      <c r="J129" s="158"/>
      <c r="K129" s="158"/>
      <c r="L129" s="158"/>
    </row>
    <row r="130" spans="2:12" s="181" customFormat="1" ht="21.95" customHeight="1" x14ac:dyDescent="0.3">
      <c r="B130" s="160"/>
      <c r="C130" s="160"/>
      <c r="D130" s="160"/>
      <c r="E130" s="160"/>
      <c r="G130" s="158"/>
      <c r="H130" s="158"/>
      <c r="I130" s="158"/>
      <c r="J130" s="158"/>
      <c r="K130" s="158"/>
      <c r="L130" s="158"/>
    </row>
    <row r="131" spans="2:12" s="181" customFormat="1" ht="21.95" customHeight="1" x14ac:dyDescent="0.3">
      <c r="B131" s="160"/>
      <c r="C131" s="160"/>
      <c r="D131" s="160"/>
      <c r="E131" s="160"/>
      <c r="G131" s="158"/>
      <c r="H131" s="158"/>
      <c r="I131" s="158"/>
      <c r="J131" s="158"/>
      <c r="K131" s="158"/>
      <c r="L131" s="158"/>
    </row>
    <row r="132" spans="2:12" s="181" customFormat="1" ht="21.95" customHeight="1" x14ac:dyDescent="0.3">
      <c r="B132" s="160"/>
      <c r="C132" s="160"/>
      <c r="D132" s="160"/>
      <c r="E132" s="160"/>
      <c r="G132" s="158"/>
      <c r="H132" s="158"/>
      <c r="I132" s="158"/>
      <c r="J132" s="158"/>
      <c r="K132" s="158"/>
      <c r="L132" s="158"/>
    </row>
    <row r="133" spans="2:12" s="181" customFormat="1" ht="21.95" customHeight="1" x14ac:dyDescent="0.3">
      <c r="B133" s="160"/>
      <c r="C133" s="160"/>
      <c r="D133" s="160"/>
      <c r="E133" s="160"/>
      <c r="G133" s="158"/>
      <c r="H133" s="158"/>
      <c r="I133" s="158"/>
      <c r="J133" s="158"/>
      <c r="K133" s="158"/>
      <c r="L133" s="158"/>
    </row>
    <row r="134" spans="2:12" s="181" customFormat="1" ht="21.95" customHeight="1" x14ac:dyDescent="0.3">
      <c r="B134" s="160"/>
      <c r="C134" s="160"/>
      <c r="D134" s="160"/>
      <c r="E134" s="160"/>
      <c r="G134" s="158"/>
      <c r="H134" s="158"/>
      <c r="I134" s="158"/>
      <c r="J134" s="158"/>
      <c r="K134" s="158"/>
      <c r="L134" s="158"/>
    </row>
    <row r="135" spans="2:12" s="181" customFormat="1" ht="21.95" customHeight="1" x14ac:dyDescent="0.3">
      <c r="B135" s="160"/>
      <c r="C135" s="160"/>
      <c r="D135" s="160"/>
      <c r="E135" s="160"/>
      <c r="G135" s="158"/>
      <c r="H135" s="158"/>
      <c r="I135" s="158"/>
      <c r="J135" s="158"/>
      <c r="K135" s="158"/>
      <c r="L135" s="158"/>
    </row>
    <row r="136" spans="2:12" s="181" customFormat="1" ht="21.95" customHeight="1" x14ac:dyDescent="0.3">
      <c r="B136" s="160"/>
      <c r="C136" s="160"/>
      <c r="D136" s="160"/>
      <c r="E136" s="160"/>
      <c r="G136" s="158"/>
      <c r="H136" s="158"/>
      <c r="I136" s="158"/>
      <c r="J136" s="158"/>
      <c r="K136" s="158"/>
      <c r="L136" s="158"/>
    </row>
    <row r="137" spans="2:12" s="181" customFormat="1" ht="21.95" customHeight="1" x14ac:dyDescent="0.3">
      <c r="B137" s="160"/>
      <c r="C137" s="160"/>
      <c r="D137" s="160"/>
      <c r="E137" s="160"/>
      <c r="G137" s="158"/>
      <c r="H137" s="158"/>
      <c r="I137" s="158"/>
      <c r="J137" s="158"/>
      <c r="K137" s="158"/>
      <c r="L137" s="158"/>
    </row>
    <row r="138" spans="2:12" s="181" customFormat="1" ht="21.95" customHeight="1" x14ac:dyDescent="0.3">
      <c r="B138" s="160"/>
      <c r="C138" s="160"/>
      <c r="D138" s="160"/>
      <c r="E138" s="160"/>
      <c r="G138" s="158"/>
      <c r="H138" s="158"/>
      <c r="I138" s="158"/>
      <c r="J138" s="158"/>
      <c r="K138" s="158"/>
      <c r="L138" s="158"/>
    </row>
    <row r="139" spans="2:12" s="181" customFormat="1" ht="21.95" customHeight="1" x14ac:dyDescent="0.3">
      <c r="B139" s="160"/>
      <c r="C139" s="160"/>
      <c r="D139" s="160"/>
      <c r="E139" s="160"/>
      <c r="G139" s="158"/>
      <c r="H139" s="158"/>
      <c r="I139" s="158"/>
      <c r="J139" s="158"/>
      <c r="K139" s="158"/>
      <c r="L139" s="158"/>
    </row>
    <row r="140" spans="2:12" s="181" customFormat="1" ht="21.95" customHeight="1" x14ac:dyDescent="0.3">
      <c r="B140" s="160"/>
      <c r="C140" s="160"/>
      <c r="D140" s="160"/>
      <c r="E140" s="160"/>
      <c r="G140" s="158"/>
      <c r="H140" s="158"/>
      <c r="I140" s="158"/>
      <c r="J140" s="158"/>
      <c r="K140" s="158"/>
      <c r="L140" s="158"/>
    </row>
    <row r="141" spans="2:12" s="181" customFormat="1" ht="21.95" customHeight="1" x14ac:dyDescent="0.3">
      <c r="B141" s="160"/>
      <c r="C141" s="160"/>
      <c r="D141" s="160"/>
      <c r="E141" s="160"/>
      <c r="G141" s="158"/>
      <c r="H141" s="158"/>
      <c r="I141" s="158"/>
      <c r="J141" s="158"/>
      <c r="K141" s="158"/>
      <c r="L141" s="158"/>
    </row>
    <row r="142" spans="2:12" s="181" customFormat="1" ht="21.95" customHeight="1" x14ac:dyDescent="0.3">
      <c r="B142" s="160"/>
      <c r="C142" s="160"/>
      <c r="D142" s="160"/>
      <c r="E142" s="160"/>
      <c r="G142" s="158"/>
      <c r="H142" s="158"/>
      <c r="I142" s="158"/>
      <c r="J142" s="158"/>
      <c r="K142" s="158"/>
      <c r="L142" s="158"/>
    </row>
    <row r="143" spans="2:12" s="181" customFormat="1" ht="21.95" customHeight="1" x14ac:dyDescent="0.3">
      <c r="B143" s="160"/>
      <c r="C143" s="160"/>
      <c r="D143" s="160"/>
      <c r="E143" s="160"/>
      <c r="G143" s="158"/>
      <c r="H143" s="158"/>
      <c r="I143" s="158"/>
      <c r="J143" s="158"/>
      <c r="K143" s="158"/>
      <c r="L143" s="158"/>
    </row>
    <row r="144" spans="2:12" s="181" customFormat="1" ht="21.95" customHeight="1" x14ac:dyDescent="0.3">
      <c r="B144" s="160"/>
      <c r="C144" s="160"/>
      <c r="D144" s="160"/>
      <c r="E144" s="160"/>
      <c r="G144" s="158"/>
      <c r="H144" s="158"/>
      <c r="I144" s="158"/>
      <c r="J144" s="158"/>
      <c r="K144" s="158"/>
      <c r="L144" s="158"/>
    </row>
    <row r="145" spans="2:12" s="181" customFormat="1" ht="21.95" customHeight="1" x14ac:dyDescent="0.3">
      <c r="B145" s="160"/>
      <c r="C145" s="160"/>
      <c r="D145" s="160"/>
      <c r="E145" s="160"/>
      <c r="G145" s="158"/>
      <c r="H145" s="158"/>
      <c r="I145" s="158"/>
      <c r="J145" s="158"/>
      <c r="K145" s="158"/>
      <c r="L145" s="158"/>
    </row>
    <row r="146" spans="2:12" s="181" customFormat="1" ht="21.95" customHeight="1" x14ac:dyDescent="0.3">
      <c r="B146" s="160"/>
      <c r="C146" s="160"/>
      <c r="D146" s="160"/>
      <c r="E146" s="160"/>
      <c r="G146" s="158"/>
      <c r="H146" s="158"/>
      <c r="I146" s="158"/>
      <c r="J146" s="158"/>
      <c r="K146" s="158"/>
      <c r="L146" s="158"/>
    </row>
    <row r="147" spans="2:12" s="181" customFormat="1" ht="21.95" customHeight="1" x14ac:dyDescent="0.3">
      <c r="B147" s="160"/>
      <c r="C147" s="160"/>
      <c r="D147" s="160"/>
      <c r="E147" s="160"/>
      <c r="G147" s="158"/>
      <c r="H147" s="158"/>
      <c r="I147" s="158"/>
      <c r="J147" s="158"/>
      <c r="K147" s="158"/>
      <c r="L147" s="158"/>
    </row>
    <row r="148" spans="2:12" s="181" customFormat="1" ht="21.95" customHeight="1" x14ac:dyDescent="0.3">
      <c r="B148" s="160"/>
      <c r="C148" s="160"/>
      <c r="D148" s="160"/>
      <c r="E148" s="160"/>
      <c r="G148" s="158"/>
      <c r="H148" s="158"/>
      <c r="I148" s="158"/>
      <c r="J148" s="158"/>
      <c r="K148" s="158"/>
      <c r="L148" s="158"/>
    </row>
    <row r="149" spans="2:12" s="181" customFormat="1" ht="21.95" customHeight="1" x14ac:dyDescent="0.3">
      <c r="B149" s="160"/>
      <c r="C149" s="160"/>
      <c r="D149" s="160"/>
      <c r="E149" s="160"/>
      <c r="G149" s="158"/>
      <c r="H149" s="158"/>
      <c r="I149" s="158"/>
      <c r="J149" s="158"/>
      <c r="K149" s="158"/>
      <c r="L149" s="158"/>
    </row>
    <row r="150" spans="2:12" s="181" customFormat="1" ht="21.95" customHeight="1" x14ac:dyDescent="0.3">
      <c r="B150" s="160"/>
      <c r="C150" s="160"/>
      <c r="D150" s="160"/>
      <c r="E150" s="160"/>
      <c r="G150" s="158"/>
      <c r="H150" s="158"/>
      <c r="I150" s="158"/>
      <c r="J150" s="158"/>
      <c r="K150" s="158"/>
      <c r="L150" s="158"/>
    </row>
    <row r="151" spans="2:12" s="181" customFormat="1" ht="21.95" customHeight="1" x14ac:dyDescent="0.3">
      <c r="B151" s="160"/>
      <c r="C151" s="160"/>
      <c r="D151" s="160"/>
      <c r="E151" s="160"/>
      <c r="G151" s="158"/>
      <c r="H151" s="158"/>
      <c r="I151" s="158"/>
      <c r="J151" s="158"/>
      <c r="K151" s="158"/>
      <c r="L151" s="158"/>
    </row>
    <row r="152" spans="2:12" s="181" customFormat="1" ht="21.95" customHeight="1" x14ac:dyDescent="0.3">
      <c r="B152" s="160"/>
      <c r="C152" s="160"/>
      <c r="D152" s="160"/>
      <c r="E152" s="160"/>
      <c r="G152" s="158"/>
      <c r="H152" s="158"/>
      <c r="I152" s="158"/>
      <c r="J152" s="158"/>
      <c r="K152" s="158"/>
      <c r="L152" s="158"/>
    </row>
    <row r="153" spans="2:12" s="181" customFormat="1" ht="21.95" customHeight="1" x14ac:dyDescent="0.3">
      <c r="B153" s="160"/>
      <c r="C153" s="160"/>
      <c r="D153" s="160"/>
      <c r="E153" s="160"/>
      <c r="G153" s="158"/>
      <c r="H153" s="158"/>
      <c r="I153" s="158"/>
      <c r="J153" s="158"/>
      <c r="K153" s="158"/>
      <c r="L153" s="158"/>
    </row>
    <row r="154" spans="2:12" s="181" customFormat="1" ht="21.95" customHeight="1" x14ac:dyDescent="0.3">
      <c r="B154" s="160"/>
      <c r="C154" s="160"/>
      <c r="D154" s="160"/>
      <c r="E154" s="160"/>
      <c r="G154" s="158"/>
      <c r="H154" s="158"/>
      <c r="I154" s="158"/>
      <c r="J154" s="158"/>
      <c r="K154" s="158"/>
      <c r="L154" s="158"/>
    </row>
    <row r="155" spans="2:12" s="181" customFormat="1" ht="21.95" customHeight="1" x14ac:dyDescent="0.3">
      <c r="B155" s="160"/>
      <c r="C155" s="160"/>
      <c r="D155" s="160"/>
      <c r="E155" s="160"/>
      <c r="G155" s="158"/>
      <c r="H155" s="158"/>
      <c r="I155" s="158"/>
      <c r="J155" s="158"/>
      <c r="K155" s="158"/>
      <c r="L155" s="158"/>
    </row>
    <row r="156" spans="2:12" s="181" customFormat="1" ht="21.95" customHeight="1" x14ac:dyDescent="0.3">
      <c r="B156" s="160"/>
      <c r="C156" s="160"/>
      <c r="D156" s="160"/>
      <c r="E156" s="160"/>
      <c r="G156" s="158"/>
      <c r="H156" s="158"/>
      <c r="I156" s="158"/>
      <c r="J156" s="158"/>
      <c r="K156" s="158"/>
      <c r="L156" s="158"/>
    </row>
    <row r="157" spans="2:12" s="181" customFormat="1" ht="21.95" customHeight="1" x14ac:dyDescent="0.3">
      <c r="B157" s="160"/>
      <c r="C157" s="160"/>
      <c r="D157" s="160"/>
      <c r="E157" s="160"/>
      <c r="G157" s="158"/>
      <c r="H157" s="158"/>
      <c r="I157" s="158"/>
      <c r="J157" s="158"/>
      <c r="K157" s="158"/>
      <c r="L157" s="158"/>
    </row>
    <row r="158" spans="2:12" s="181" customFormat="1" ht="21.95" customHeight="1" x14ac:dyDescent="0.3">
      <c r="B158" s="160"/>
      <c r="C158" s="160"/>
      <c r="D158" s="160"/>
      <c r="E158" s="160"/>
      <c r="G158" s="158"/>
      <c r="H158" s="158"/>
      <c r="I158" s="158"/>
      <c r="J158" s="158"/>
      <c r="K158" s="158"/>
      <c r="L158" s="158"/>
    </row>
    <row r="159" spans="2:12" s="181" customFormat="1" ht="21.95" customHeight="1" x14ac:dyDescent="0.3">
      <c r="B159" s="160"/>
      <c r="C159" s="160"/>
      <c r="D159" s="160"/>
      <c r="E159" s="160"/>
      <c r="G159" s="158"/>
      <c r="H159" s="158"/>
      <c r="I159" s="158"/>
      <c r="J159" s="158"/>
      <c r="K159" s="158"/>
      <c r="L159" s="158"/>
    </row>
    <row r="160" spans="2:12" s="181" customFormat="1" ht="21.95" customHeight="1" x14ac:dyDescent="0.3">
      <c r="B160" s="160"/>
      <c r="C160" s="160"/>
      <c r="D160" s="160"/>
      <c r="E160" s="160"/>
      <c r="G160" s="158"/>
      <c r="H160" s="158"/>
      <c r="I160" s="158"/>
      <c r="J160" s="158"/>
      <c r="K160" s="158"/>
      <c r="L160" s="158"/>
    </row>
    <row r="161" spans="2:12" s="181" customFormat="1" ht="21.95" customHeight="1" x14ac:dyDescent="0.3">
      <c r="B161" s="160"/>
      <c r="C161" s="160"/>
      <c r="D161" s="160"/>
      <c r="E161" s="160"/>
      <c r="G161" s="158"/>
      <c r="H161" s="158"/>
      <c r="I161" s="158"/>
      <c r="J161" s="158"/>
      <c r="K161" s="158"/>
      <c r="L161" s="158"/>
    </row>
    <row r="162" spans="2:12" s="181" customFormat="1" ht="21.95" customHeight="1" x14ac:dyDescent="0.3">
      <c r="B162" s="160"/>
      <c r="C162" s="160"/>
      <c r="D162" s="160"/>
      <c r="E162" s="160"/>
      <c r="G162" s="158"/>
      <c r="H162" s="158"/>
      <c r="I162" s="158"/>
      <c r="J162" s="158"/>
      <c r="K162" s="158"/>
      <c r="L162" s="158"/>
    </row>
    <row r="163" spans="2:12" s="181" customFormat="1" ht="21.95" customHeight="1" x14ac:dyDescent="0.3">
      <c r="B163" s="160"/>
      <c r="C163" s="160"/>
      <c r="D163" s="160"/>
      <c r="E163" s="160"/>
      <c r="G163" s="158"/>
      <c r="H163" s="158"/>
      <c r="I163" s="158"/>
      <c r="J163" s="158"/>
      <c r="K163" s="158"/>
      <c r="L163" s="158"/>
    </row>
    <row r="164" spans="2:12" s="181" customFormat="1" ht="21.95" customHeight="1" x14ac:dyDescent="0.3">
      <c r="B164" s="160"/>
      <c r="C164" s="160"/>
      <c r="D164" s="160"/>
      <c r="E164" s="160"/>
      <c r="G164" s="158"/>
      <c r="H164" s="158"/>
      <c r="I164" s="158"/>
      <c r="J164" s="158"/>
      <c r="K164" s="158"/>
      <c r="L164" s="158"/>
    </row>
    <row r="165" spans="2:12" s="181" customFormat="1" ht="21.95" customHeight="1" x14ac:dyDescent="0.3">
      <c r="B165" s="160"/>
      <c r="C165" s="160"/>
      <c r="D165" s="160"/>
      <c r="E165" s="160"/>
      <c r="G165" s="158"/>
      <c r="H165" s="158"/>
      <c r="I165" s="158"/>
      <c r="J165" s="158"/>
      <c r="K165" s="158"/>
      <c r="L165" s="158"/>
    </row>
    <row r="166" spans="2:12" s="181" customFormat="1" ht="21.95" customHeight="1" x14ac:dyDescent="0.3">
      <c r="B166" s="160"/>
      <c r="C166" s="160"/>
      <c r="D166" s="160"/>
      <c r="E166" s="160"/>
      <c r="G166" s="158"/>
      <c r="H166" s="158"/>
      <c r="I166" s="158"/>
      <c r="J166" s="158"/>
      <c r="K166" s="158"/>
      <c r="L166" s="158"/>
    </row>
    <row r="167" spans="2:12" s="181" customFormat="1" ht="21.95" customHeight="1" x14ac:dyDescent="0.3">
      <c r="B167" s="160"/>
      <c r="C167" s="160"/>
      <c r="D167" s="160"/>
      <c r="E167" s="160"/>
      <c r="G167" s="158"/>
      <c r="H167" s="158"/>
      <c r="I167" s="158"/>
      <c r="J167" s="158"/>
      <c r="K167" s="158"/>
      <c r="L167" s="158"/>
    </row>
    <row r="168" spans="2:12" s="181" customFormat="1" ht="21.95" customHeight="1" x14ac:dyDescent="0.3">
      <c r="B168" s="160"/>
      <c r="C168" s="160"/>
      <c r="D168" s="160"/>
      <c r="E168" s="160"/>
      <c r="G168" s="158"/>
      <c r="H168" s="158"/>
      <c r="I168" s="158"/>
      <c r="J168" s="158"/>
      <c r="K168" s="158"/>
      <c r="L168" s="158"/>
    </row>
    <row r="169" spans="2:12" s="181" customFormat="1" ht="21.95" customHeight="1" x14ac:dyDescent="0.3">
      <c r="B169" s="160"/>
      <c r="C169" s="160"/>
      <c r="D169" s="160"/>
      <c r="E169" s="160"/>
      <c r="G169" s="158"/>
      <c r="H169" s="158"/>
      <c r="I169" s="158"/>
      <c r="J169" s="158"/>
      <c r="K169" s="158"/>
      <c r="L169" s="158"/>
    </row>
    <row r="170" spans="2:12" s="181" customFormat="1" ht="21.95" customHeight="1" x14ac:dyDescent="0.3">
      <c r="B170" s="160"/>
      <c r="C170" s="160"/>
      <c r="D170" s="160"/>
      <c r="E170" s="160"/>
      <c r="G170" s="158"/>
      <c r="H170" s="158"/>
      <c r="I170" s="158"/>
      <c r="J170" s="158"/>
      <c r="K170" s="158"/>
      <c r="L170" s="158"/>
    </row>
    <row r="171" spans="2:12" s="181" customFormat="1" ht="21.95" customHeight="1" x14ac:dyDescent="0.3">
      <c r="B171" s="160"/>
      <c r="C171" s="160"/>
      <c r="D171" s="160"/>
      <c r="E171" s="160"/>
      <c r="G171" s="158"/>
      <c r="H171" s="158"/>
      <c r="I171" s="158"/>
      <c r="J171" s="158"/>
      <c r="K171" s="158"/>
      <c r="L171" s="158"/>
    </row>
    <row r="172" spans="2:12" s="181" customFormat="1" ht="21.95" customHeight="1" x14ac:dyDescent="0.3">
      <c r="B172" s="160"/>
      <c r="C172" s="160"/>
      <c r="D172" s="160"/>
      <c r="E172" s="160"/>
      <c r="G172" s="158"/>
      <c r="H172" s="158"/>
      <c r="I172" s="158"/>
      <c r="J172" s="158"/>
      <c r="K172" s="158"/>
      <c r="L172" s="158"/>
    </row>
    <row r="173" spans="2:12" s="181" customFormat="1" ht="21.95" customHeight="1" x14ac:dyDescent="0.3">
      <c r="B173" s="160"/>
      <c r="C173" s="160"/>
      <c r="D173" s="160"/>
      <c r="E173" s="160"/>
      <c r="G173" s="158"/>
      <c r="H173" s="158"/>
      <c r="I173" s="158"/>
      <c r="J173" s="158"/>
      <c r="K173" s="158"/>
      <c r="L173" s="158"/>
    </row>
    <row r="174" spans="2:12" s="181" customFormat="1" ht="21.95" customHeight="1" x14ac:dyDescent="0.3">
      <c r="B174" s="160"/>
      <c r="C174" s="160"/>
      <c r="D174" s="160"/>
      <c r="E174" s="160"/>
      <c r="G174" s="158"/>
      <c r="H174" s="158"/>
      <c r="I174" s="158"/>
      <c r="J174" s="158"/>
      <c r="K174" s="158"/>
      <c r="L174" s="158"/>
    </row>
    <row r="175" spans="2:12" s="181" customFormat="1" ht="21.95" customHeight="1" x14ac:dyDescent="0.3">
      <c r="B175" s="160"/>
      <c r="C175" s="160"/>
      <c r="D175" s="160"/>
      <c r="E175" s="160"/>
      <c r="G175" s="158"/>
      <c r="H175" s="158"/>
      <c r="I175" s="158"/>
      <c r="J175" s="158"/>
      <c r="K175" s="158"/>
      <c r="L175" s="158"/>
    </row>
    <row r="176" spans="2:12" s="181" customFormat="1" ht="21.95" customHeight="1" x14ac:dyDescent="0.3">
      <c r="B176" s="160"/>
      <c r="C176" s="160"/>
      <c r="D176" s="160"/>
      <c r="E176" s="160"/>
      <c r="G176" s="158"/>
      <c r="H176" s="158"/>
      <c r="I176" s="158"/>
      <c r="J176" s="158"/>
      <c r="K176" s="158"/>
      <c r="L176" s="158"/>
    </row>
    <row r="177" spans="2:12" s="181" customFormat="1" ht="21.95" customHeight="1" x14ac:dyDescent="0.3">
      <c r="B177" s="160"/>
      <c r="C177" s="160"/>
      <c r="D177" s="160"/>
      <c r="E177" s="160"/>
      <c r="G177" s="158"/>
      <c r="H177" s="158"/>
      <c r="I177" s="158"/>
      <c r="J177" s="158"/>
      <c r="K177" s="158"/>
      <c r="L177" s="158"/>
    </row>
    <row r="178" spans="2:12" s="181" customFormat="1" ht="21.95" customHeight="1" x14ac:dyDescent="0.3">
      <c r="B178" s="160"/>
      <c r="C178" s="160"/>
      <c r="D178" s="160"/>
      <c r="E178" s="160"/>
      <c r="G178" s="158"/>
      <c r="H178" s="158"/>
      <c r="I178" s="158"/>
      <c r="J178" s="158"/>
      <c r="K178" s="158"/>
      <c r="L178" s="158"/>
    </row>
    <row r="179" spans="2:12" s="181" customFormat="1" ht="21.95" customHeight="1" x14ac:dyDescent="0.3">
      <c r="B179" s="160"/>
      <c r="C179" s="160"/>
      <c r="D179" s="160"/>
      <c r="E179" s="160"/>
      <c r="G179" s="158"/>
      <c r="H179" s="158"/>
      <c r="I179" s="158"/>
      <c r="J179" s="158"/>
      <c r="K179" s="158"/>
      <c r="L179" s="158"/>
    </row>
    <row r="180" spans="2:12" s="181" customFormat="1" ht="21.95" customHeight="1" x14ac:dyDescent="0.3">
      <c r="B180" s="160"/>
      <c r="C180" s="160"/>
      <c r="D180" s="160"/>
      <c r="E180" s="160"/>
      <c r="G180" s="158"/>
      <c r="H180" s="158"/>
      <c r="I180" s="158"/>
      <c r="J180" s="158"/>
      <c r="K180" s="158"/>
      <c r="L180" s="158"/>
    </row>
    <row r="181" spans="2:12" s="181" customFormat="1" ht="21.95" customHeight="1" x14ac:dyDescent="0.3">
      <c r="B181" s="160"/>
      <c r="C181" s="160"/>
      <c r="D181" s="160"/>
      <c r="E181" s="160"/>
      <c r="G181" s="158"/>
      <c r="H181" s="158"/>
      <c r="I181" s="158"/>
      <c r="J181" s="158"/>
      <c r="K181" s="158"/>
      <c r="L181" s="158"/>
    </row>
    <row r="182" spans="2:12" s="181" customFormat="1" ht="21.95" customHeight="1" x14ac:dyDescent="0.3">
      <c r="B182" s="160"/>
      <c r="C182" s="160"/>
      <c r="D182" s="160"/>
      <c r="E182" s="160"/>
      <c r="G182" s="158"/>
      <c r="H182" s="158"/>
      <c r="I182" s="158"/>
      <c r="J182" s="158"/>
      <c r="K182" s="158"/>
      <c r="L182" s="158"/>
    </row>
    <row r="183" spans="2:12" s="181" customFormat="1" ht="21.95" customHeight="1" x14ac:dyDescent="0.3">
      <c r="B183" s="160"/>
      <c r="C183" s="160"/>
      <c r="D183" s="160"/>
      <c r="E183" s="160"/>
      <c r="G183" s="158"/>
      <c r="H183" s="158"/>
      <c r="I183" s="158"/>
      <c r="J183" s="158"/>
      <c r="K183" s="158"/>
      <c r="L183" s="158"/>
    </row>
    <row r="184" spans="2:12" s="181" customFormat="1" ht="21.95" customHeight="1" x14ac:dyDescent="0.3">
      <c r="B184" s="160"/>
      <c r="C184" s="160"/>
      <c r="D184" s="160"/>
      <c r="E184" s="160"/>
      <c r="G184" s="158"/>
      <c r="H184" s="158"/>
      <c r="I184" s="158"/>
      <c r="J184" s="158"/>
      <c r="K184" s="158"/>
      <c r="L184" s="158"/>
    </row>
    <row r="185" spans="2:12" s="181" customFormat="1" ht="21.95" customHeight="1" x14ac:dyDescent="0.3">
      <c r="B185" s="160"/>
      <c r="C185" s="160"/>
      <c r="D185" s="160"/>
      <c r="E185" s="160"/>
      <c r="G185" s="158"/>
      <c r="H185" s="158"/>
      <c r="I185" s="158"/>
      <c r="J185" s="158"/>
      <c r="K185" s="158"/>
      <c r="L185" s="158"/>
    </row>
    <row r="186" spans="2:12" s="181" customFormat="1" ht="21.95" customHeight="1" x14ac:dyDescent="0.3">
      <c r="B186" s="160"/>
      <c r="C186" s="160"/>
      <c r="D186" s="160"/>
      <c r="E186" s="160"/>
      <c r="G186" s="158"/>
      <c r="H186" s="158"/>
      <c r="I186" s="158"/>
      <c r="J186" s="158"/>
      <c r="K186" s="158"/>
      <c r="L186" s="158"/>
    </row>
    <row r="187" spans="2:12" s="181" customFormat="1" ht="21.95" customHeight="1" x14ac:dyDescent="0.3">
      <c r="B187" s="160"/>
      <c r="C187" s="160"/>
      <c r="D187" s="160"/>
      <c r="E187" s="160"/>
      <c r="G187" s="158"/>
      <c r="H187" s="158"/>
      <c r="I187" s="158"/>
      <c r="J187" s="158"/>
      <c r="K187" s="158"/>
      <c r="L187" s="158"/>
    </row>
    <row r="188" spans="2:12" s="181" customFormat="1" ht="21.95" customHeight="1" x14ac:dyDescent="0.3">
      <c r="B188" s="160"/>
      <c r="C188" s="160"/>
      <c r="D188" s="160"/>
      <c r="E188" s="160"/>
      <c r="G188" s="158"/>
      <c r="H188" s="158"/>
      <c r="I188" s="158"/>
      <c r="J188" s="158"/>
      <c r="K188" s="158"/>
      <c r="L188" s="158"/>
    </row>
    <row r="189" spans="2:12" s="181" customFormat="1" ht="21.95" customHeight="1" x14ac:dyDescent="0.3">
      <c r="B189" s="160"/>
      <c r="C189" s="160"/>
      <c r="D189" s="160"/>
      <c r="E189" s="160"/>
      <c r="G189" s="158"/>
      <c r="H189" s="158"/>
      <c r="I189" s="158"/>
      <c r="J189" s="158"/>
      <c r="K189" s="158"/>
      <c r="L189" s="158"/>
    </row>
    <row r="190" spans="2:12" s="181" customFormat="1" ht="21.95" customHeight="1" x14ac:dyDescent="0.3">
      <c r="B190" s="160"/>
      <c r="C190" s="160"/>
      <c r="D190" s="160"/>
      <c r="E190" s="160"/>
      <c r="G190" s="158"/>
      <c r="H190" s="158"/>
      <c r="I190" s="158"/>
      <c r="J190" s="158"/>
      <c r="K190" s="158"/>
      <c r="L190" s="158"/>
    </row>
    <row r="191" spans="2:12" s="181" customFormat="1" ht="21.95" customHeight="1" x14ac:dyDescent="0.3">
      <c r="B191" s="160"/>
      <c r="C191" s="160"/>
      <c r="D191" s="160"/>
      <c r="E191" s="160"/>
      <c r="G191" s="158"/>
      <c r="H191" s="158"/>
      <c r="I191" s="158"/>
      <c r="J191" s="158"/>
      <c r="K191" s="158"/>
      <c r="L191" s="158"/>
    </row>
    <row r="192" spans="2:12" s="181" customFormat="1" ht="21.95" customHeight="1" x14ac:dyDescent="0.3">
      <c r="B192" s="160"/>
      <c r="C192" s="160"/>
      <c r="D192" s="160"/>
      <c r="E192" s="160"/>
      <c r="G192" s="158"/>
      <c r="H192" s="158"/>
      <c r="I192" s="158"/>
      <c r="J192" s="158"/>
      <c r="K192" s="158"/>
      <c r="L192" s="158"/>
    </row>
    <row r="193" spans="2:12" s="181" customFormat="1" ht="21.95" customHeight="1" x14ac:dyDescent="0.3">
      <c r="B193" s="160"/>
      <c r="C193" s="160"/>
      <c r="D193" s="160"/>
      <c r="E193" s="160"/>
      <c r="G193" s="158"/>
      <c r="H193" s="158"/>
      <c r="I193" s="158"/>
      <c r="J193" s="158"/>
      <c r="K193" s="158"/>
      <c r="L193" s="158"/>
    </row>
    <row r="194" spans="2:12" s="181" customFormat="1" ht="21.95" customHeight="1" x14ac:dyDescent="0.3">
      <c r="B194" s="160"/>
      <c r="C194" s="160"/>
      <c r="D194" s="160"/>
      <c r="E194" s="160"/>
      <c r="G194" s="158"/>
      <c r="H194" s="158"/>
      <c r="I194" s="158"/>
      <c r="J194" s="158"/>
      <c r="K194" s="158"/>
      <c r="L194" s="158"/>
    </row>
    <row r="195" spans="2:12" s="181" customFormat="1" ht="21.95" customHeight="1" x14ac:dyDescent="0.3">
      <c r="B195" s="160"/>
      <c r="C195" s="160"/>
      <c r="D195" s="160"/>
      <c r="E195" s="160"/>
      <c r="G195" s="158"/>
      <c r="H195" s="158"/>
      <c r="I195" s="158"/>
      <c r="J195" s="158"/>
      <c r="K195" s="158"/>
      <c r="L195" s="158"/>
    </row>
    <row r="196" spans="2:12" s="181" customFormat="1" ht="21.95" customHeight="1" x14ac:dyDescent="0.3">
      <c r="B196" s="160"/>
      <c r="C196" s="160"/>
      <c r="D196" s="160"/>
      <c r="E196" s="160"/>
      <c r="G196" s="158"/>
      <c r="H196" s="158"/>
      <c r="I196" s="158"/>
      <c r="J196" s="158"/>
      <c r="K196" s="158"/>
      <c r="L196" s="158"/>
    </row>
    <row r="197" spans="2:12" s="181" customFormat="1" ht="21.95" customHeight="1" x14ac:dyDescent="0.3">
      <c r="B197" s="160"/>
      <c r="C197" s="160"/>
      <c r="D197" s="160"/>
      <c r="E197" s="160"/>
      <c r="G197" s="158"/>
      <c r="H197" s="158"/>
      <c r="I197" s="158"/>
      <c r="J197" s="158"/>
      <c r="K197" s="158"/>
      <c r="L197" s="158"/>
    </row>
    <row r="198" spans="2:12" s="181" customFormat="1" ht="21.95" customHeight="1" x14ac:dyDescent="0.3">
      <c r="B198" s="160"/>
      <c r="C198" s="160"/>
      <c r="D198" s="160"/>
      <c r="E198" s="160"/>
      <c r="G198" s="158"/>
      <c r="H198" s="158"/>
      <c r="I198" s="158"/>
      <c r="J198" s="158"/>
      <c r="K198" s="158"/>
      <c r="L198" s="158"/>
    </row>
    <row r="199" spans="2:12" s="181" customFormat="1" ht="21.95" customHeight="1" x14ac:dyDescent="0.3">
      <c r="B199" s="160"/>
      <c r="C199" s="160"/>
      <c r="D199" s="160"/>
      <c r="E199" s="160"/>
      <c r="G199" s="158"/>
      <c r="H199" s="158"/>
      <c r="I199" s="158"/>
      <c r="J199" s="158"/>
      <c r="K199" s="158"/>
      <c r="L199" s="158"/>
    </row>
    <row r="200" spans="2:12" s="181" customFormat="1" ht="21.95" customHeight="1" x14ac:dyDescent="0.3">
      <c r="B200" s="160"/>
      <c r="C200" s="160"/>
      <c r="D200" s="160"/>
      <c r="E200" s="160"/>
      <c r="G200" s="158"/>
      <c r="H200" s="158"/>
      <c r="I200" s="158"/>
      <c r="J200" s="158"/>
      <c r="K200" s="158"/>
      <c r="L200" s="158"/>
    </row>
    <row r="201" spans="2:12" s="181" customFormat="1" ht="21.95" customHeight="1" x14ac:dyDescent="0.3">
      <c r="B201" s="160"/>
      <c r="C201" s="160"/>
      <c r="D201" s="160"/>
      <c r="E201" s="160"/>
      <c r="G201" s="158"/>
      <c r="H201" s="158"/>
      <c r="I201" s="158"/>
      <c r="J201" s="158"/>
      <c r="K201" s="158"/>
      <c r="L201" s="158"/>
    </row>
    <row r="202" spans="2:12" s="181" customFormat="1" ht="21.95" customHeight="1" x14ac:dyDescent="0.3">
      <c r="B202" s="160"/>
      <c r="C202" s="160"/>
      <c r="D202" s="160"/>
      <c r="E202" s="160"/>
      <c r="G202" s="158"/>
      <c r="H202" s="158"/>
      <c r="I202" s="158"/>
      <c r="J202" s="158"/>
      <c r="K202" s="158"/>
      <c r="L202" s="158"/>
    </row>
    <row r="203" spans="2:12" s="181" customFormat="1" ht="21.95" customHeight="1" x14ac:dyDescent="0.3">
      <c r="B203" s="160"/>
      <c r="C203" s="160"/>
      <c r="D203" s="160"/>
      <c r="E203" s="160"/>
      <c r="G203" s="158"/>
      <c r="H203" s="158"/>
      <c r="I203" s="158"/>
      <c r="J203" s="158"/>
      <c r="K203" s="158"/>
      <c r="L203" s="158"/>
    </row>
    <row r="204" spans="2:12" s="181" customFormat="1" ht="21.95" customHeight="1" x14ac:dyDescent="0.3">
      <c r="B204" s="160"/>
      <c r="C204" s="160"/>
      <c r="D204" s="160"/>
      <c r="E204" s="160"/>
      <c r="G204" s="158"/>
      <c r="H204" s="158"/>
      <c r="I204" s="158"/>
      <c r="J204" s="158"/>
      <c r="K204" s="158"/>
      <c r="L204" s="158"/>
    </row>
    <row r="205" spans="2:12" s="181" customFormat="1" ht="21.95" customHeight="1" x14ac:dyDescent="0.3">
      <c r="B205" s="160"/>
      <c r="C205" s="160"/>
      <c r="D205" s="160"/>
      <c r="E205" s="160"/>
      <c r="G205" s="158"/>
      <c r="H205" s="158"/>
      <c r="I205" s="158"/>
      <c r="J205" s="158"/>
      <c r="K205" s="158"/>
      <c r="L205" s="158"/>
    </row>
    <row r="206" spans="2:12" s="181" customFormat="1" ht="21.95" customHeight="1" x14ac:dyDescent="0.3">
      <c r="B206" s="160"/>
      <c r="C206" s="160"/>
      <c r="D206" s="160"/>
      <c r="E206" s="160"/>
      <c r="G206" s="158"/>
      <c r="H206" s="158"/>
      <c r="I206" s="158"/>
      <c r="J206" s="158"/>
      <c r="K206" s="158"/>
      <c r="L206" s="158"/>
    </row>
    <row r="207" spans="2:12" s="181" customFormat="1" ht="21.95" customHeight="1" x14ac:dyDescent="0.3">
      <c r="B207" s="160"/>
      <c r="C207" s="160"/>
      <c r="D207" s="160"/>
      <c r="E207" s="160"/>
      <c r="G207" s="158"/>
      <c r="H207" s="158"/>
      <c r="I207" s="158"/>
      <c r="J207" s="158"/>
      <c r="K207" s="158"/>
      <c r="L207" s="158"/>
    </row>
    <row r="208" spans="2:12" s="181" customFormat="1" ht="21.95" customHeight="1" x14ac:dyDescent="0.3">
      <c r="B208" s="160"/>
      <c r="C208" s="160"/>
      <c r="D208" s="160"/>
      <c r="E208" s="160"/>
      <c r="G208" s="158"/>
      <c r="H208" s="158"/>
      <c r="I208" s="158"/>
      <c r="J208" s="158"/>
      <c r="K208" s="158"/>
      <c r="L208" s="158"/>
    </row>
    <row r="209" spans="2:12" s="181" customFormat="1" ht="21.95" customHeight="1" x14ac:dyDescent="0.3">
      <c r="B209" s="160"/>
      <c r="C209" s="160"/>
      <c r="D209" s="160"/>
      <c r="E209" s="160"/>
      <c r="G209" s="158"/>
      <c r="H209" s="158"/>
      <c r="I209" s="158"/>
      <c r="J209" s="158"/>
      <c r="K209" s="158"/>
      <c r="L209" s="158"/>
    </row>
    <row r="210" spans="2:12" s="181" customFormat="1" ht="21.95" customHeight="1" x14ac:dyDescent="0.3">
      <c r="B210" s="160"/>
      <c r="C210" s="160"/>
      <c r="D210" s="160"/>
      <c r="E210" s="160"/>
      <c r="G210" s="158"/>
      <c r="H210" s="158"/>
      <c r="I210" s="158"/>
      <c r="J210" s="158"/>
      <c r="K210" s="158"/>
      <c r="L210" s="158"/>
    </row>
    <row r="211" spans="2:12" s="181" customFormat="1" ht="21.95" customHeight="1" x14ac:dyDescent="0.3">
      <c r="B211" s="160"/>
      <c r="C211" s="160"/>
      <c r="D211" s="160"/>
      <c r="E211" s="160"/>
      <c r="G211" s="158"/>
      <c r="H211" s="158"/>
      <c r="I211" s="158"/>
      <c r="J211" s="158"/>
      <c r="K211" s="158"/>
      <c r="L211" s="158"/>
    </row>
    <row r="212" spans="2:12" s="181" customFormat="1" ht="21.95" customHeight="1" x14ac:dyDescent="0.3">
      <c r="B212" s="160"/>
      <c r="C212" s="160"/>
      <c r="D212" s="160"/>
      <c r="E212" s="160"/>
      <c r="G212" s="158"/>
      <c r="H212" s="158"/>
      <c r="I212" s="158"/>
      <c r="J212" s="158"/>
      <c r="K212" s="158"/>
      <c r="L212" s="158"/>
    </row>
    <row r="213" spans="2:12" s="181" customFormat="1" ht="21.95" customHeight="1" x14ac:dyDescent="0.3">
      <c r="B213" s="160"/>
      <c r="C213" s="160"/>
      <c r="D213" s="160"/>
      <c r="E213" s="160"/>
      <c r="G213" s="158"/>
      <c r="H213" s="158"/>
      <c r="I213" s="158"/>
      <c r="J213" s="158"/>
      <c r="K213" s="158"/>
      <c r="L213" s="158"/>
    </row>
    <row r="214" spans="2:12" s="181" customFormat="1" ht="21.95" customHeight="1" x14ac:dyDescent="0.3">
      <c r="B214" s="160"/>
      <c r="C214" s="160"/>
      <c r="D214" s="160"/>
      <c r="E214" s="160"/>
      <c r="G214" s="158"/>
      <c r="H214" s="158"/>
      <c r="I214" s="158"/>
      <c r="J214" s="158"/>
      <c r="K214" s="158"/>
      <c r="L214" s="158"/>
    </row>
    <row r="215" spans="2:12" s="181" customFormat="1" ht="21.95" customHeight="1" x14ac:dyDescent="0.3">
      <c r="B215" s="160"/>
      <c r="C215" s="160"/>
      <c r="D215" s="160"/>
      <c r="E215" s="160"/>
      <c r="G215" s="158"/>
      <c r="H215" s="158"/>
      <c r="I215" s="158"/>
      <c r="J215" s="158"/>
      <c r="K215" s="158"/>
      <c r="L215" s="158"/>
    </row>
    <row r="216" spans="2:12" s="181" customFormat="1" ht="21.95" customHeight="1" x14ac:dyDescent="0.3">
      <c r="B216" s="160"/>
      <c r="C216" s="160"/>
      <c r="D216" s="160"/>
      <c r="E216" s="160"/>
      <c r="G216" s="158"/>
      <c r="H216" s="158"/>
      <c r="I216" s="158"/>
      <c r="J216" s="158"/>
      <c r="K216" s="158"/>
      <c r="L216" s="158"/>
    </row>
    <row r="217" spans="2:12" s="181" customFormat="1" ht="21.95" customHeight="1" x14ac:dyDescent="0.3">
      <c r="B217" s="160"/>
      <c r="C217" s="160"/>
      <c r="D217" s="160"/>
      <c r="E217" s="160"/>
      <c r="G217" s="158"/>
      <c r="H217" s="158"/>
      <c r="I217" s="158"/>
      <c r="J217" s="158"/>
      <c r="K217" s="158"/>
      <c r="L217" s="158"/>
    </row>
    <row r="218" spans="2:12" s="181" customFormat="1" ht="21.95" customHeight="1" x14ac:dyDescent="0.3">
      <c r="B218" s="160"/>
      <c r="C218" s="160"/>
      <c r="D218" s="160"/>
      <c r="E218" s="160"/>
      <c r="G218" s="158"/>
      <c r="H218" s="158"/>
      <c r="I218" s="158"/>
      <c r="J218" s="158"/>
      <c r="K218" s="158"/>
      <c r="L218" s="158"/>
    </row>
    <row r="219" spans="2:12" s="181" customFormat="1" ht="21.95" customHeight="1" x14ac:dyDescent="0.3">
      <c r="B219" s="160"/>
      <c r="C219" s="160"/>
      <c r="D219" s="160"/>
      <c r="E219" s="160"/>
      <c r="G219" s="158"/>
      <c r="H219" s="158"/>
      <c r="I219" s="158"/>
      <c r="J219" s="158"/>
      <c r="K219" s="158"/>
      <c r="L219" s="158"/>
    </row>
    <row r="220" spans="2:12" s="181" customFormat="1" ht="21.95" customHeight="1" x14ac:dyDescent="0.3">
      <c r="B220" s="160"/>
      <c r="C220" s="160"/>
      <c r="D220" s="160"/>
      <c r="E220" s="160"/>
      <c r="G220" s="158"/>
      <c r="H220" s="158"/>
      <c r="I220" s="158"/>
      <c r="J220" s="158"/>
      <c r="K220" s="158"/>
      <c r="L220" s="158"/>
    </row>
    <row r="221" spans="2:12" s="181" customFormat="1" ht="21.95" customHeight="1" x14ac:dyDescent="0.3">
      <c r="B221" s="160"/>
      <c r="C221" s="160"/>
      <c r="D221" s="160"/>
      <c r="E221" s="160"/>
      <c r="G221" s="158"/>
      <c r="H221" s="158"/>
      <c r="I221" s="158"/>
      <c r="J221" s="158"/>
      <c r="K221" s="158"/>
      <c r="L221" s="158"/>
    </row>
    <row r="222" spans="2:12" s="181" customFormat="1" ht="21.95" customHeight="1" x14ac:dyDescent="0.3">
      <c r="B222" s="160"/>
      <c r="C222" s="160"/>
      <c r="D222" s="160"/>
      <c r="E222" s="160"/>
      <c r="G222" s="158"/>
      <c r="H222" s="158"/>
      <c r="I222" s="158"/>
      <c r="J222" s="158"/>
      <c r="K222" s="158"/>
      <c r="L222" s="158"/>
    </row>
    <row r="223" spans="2:12" s="181" customFormat="1" ht="21.95" customHeight="1" x14ac:dyDescent="0.3">
      <c r="B223" s="160"/>
      <c r="C223" s="160"/>
      <c r="D223" s="160"/>
      <c r="E223" s="160"/>
      <c r="G223" s="158"/>
      <c r="H223" s="158"/>
      <c r="I223" s="158"/>
      <c r="J223" s="158"/>
      <c r="K223" s="158"/>
      <c r="L223" s="158"/>
    </row>
    <row r="224" spans="2:12" s="181" customFormat="1" ht="21.95" customHeight="1" x14ac:dyDescent="0.3">
      <c r="B224" s="160"/>
      <c r="C224" s="160"/>
      <c r="D224" s="160"/>
      <c r="E224" s="160"/>
      <c r="G224" s="158"/>
      <c r="H224" s="158"/>
      <c r="I224" s="158"/>
      <c r="J224" s="158"/>
      <c r="K224" s="158"/>
      <c r="L224" s="158"/>
    </row>
    <row r="225" spans="2:12" s="181" customFormat="1" ht="21.95" customHeight="1" x14ac:dyDescent="0.3">
      <c r="B225" s="160"/>
      <c r="C225" s="160"/>
      <c r="D225" s="160"/>
      <c r="E225" s="160"/>
      <c r="G225" s="158"/>
      <c r="H225" s="158"/>
      <c r="I225" s="158"/>
      <c r="J225" s="158"/>
      <c r="K225" s="158"/>
      <c r="L225" s="158"/>
    </row>
    <row r="226" spans="2:12" s="181" customFormat="1" ht="21.95" customHeight="1" x14ac:dyDescent="0.3">
      <c r="B226" s="160"/>
      <c r="C226" s="160"/>
      <c r="D226" s="160"/>
      <c r="E226" s="160"/>
      <c r="G226" s="158"/>
      <c r="H226" s="158"/>
      <c r="I226" s="158"/>
      <c r="J226" s="158"/>
      <c r="K226" s="158"/>
      <c r="L226" s="158"/>
    </row>
    <row r="227" spans="2:12" s="181" customFormat="1" ht="21.95" customHeight="1" x14ac:dyDescent="0.3">
      <c r="B227" s="160"/>
      <c r="C227" s="160"/>
      <c r="D227" s="160"/>
      <c r="E227" s="160"/>
      <c r="G227" s="158"/>
      <c r="H227" s="158"/>
      <c r="I227" s="158"/>
      <c r="J227" s="158"/>
      <c r="K227" s="158"/>
      <c r="L227" s="158"/>
    </row>
    <row r="228" spans="2:12" s="181" customFormat="1" ht="21.95" customHeight="1" x14ac:dyDescent="0.3">
      <c r="B228" s="160"/>
      <c r="C228" s="160"/>
      <c r="D228" s="160"/>
      <c r="E228" s="160"/>
      <c r="G228" s="158"/>
      <c r="H228" s="158"/>
      <c r="I228" s="158"/>
      <c r="J228" s="158"/>
      <c r="K228" s="158"/>
      <c r="L228" s="158"/>
    </row>
    <row r="229" spans="2:12" s="181" customFormat="1" ht="21.95" customHeight="1" x14ac:dyDescent="0.3">
      <c r="B229" s="160"/>
      <c r="C229" s="160"/>
      <c r="D229" s="160"/>
      <c r="E229" s="160"/>
      <c r="G229" s="158"/>
      <c r="H229" s="158"/>
      <c r="I229" s="158"/>
      <c r="J229" s="158"/>
      <c r="K229" s="158"/>
      <c r="L229" s="158"/>
    </row>
    <row r="230" spans="2:12" s="181" customFormat="1" ht="21.95" customHeight="1" x14ac:dyDescent="0.3">
      <c r="B230" s="160"/>
      <c r="C230" s="160"/>
      <c r="D230" s="160"/>
      <c r="E230" s="160"/>
      <c r="G230" s="158"/>
      <c r="H230" s="158"/>
      <c r="I230" s="158"/>
      <c r="J230" s="158"/>
      <c r="K230" s="158"/>
      <c r="L230" s="158"/>
    </row>
    <row r="231" spans="2:12" s="181" customFormat="1" ht="21.95" customHeight="1" x14ac:dyDescent="0.3">
      <c r="B231" s="160"/>
      <c r="C231" s="160"/>
      <c r="D231" s="160"/>
      <c r="E231" s="160"/>
      <c r="G231" s="158"/>
      <c r="H231" s="158"/>
      <c r="I231" s="158"/>
      <c r="J231" s="158"/>
      <c r="K231" s="158"/>
      <c r="L231" s="158"/>
    </row>
    <row r="232" spans="2:12" s="181" customFormat="1" ht="21.95" customHeight="1" x14ac:dyDescent="0.3">
      <c r="B232" s="160"/>
      <c r="C232" s="160"/>
      <c r="D232" s="160"/>
      <c r="E232" s="160"/>
      <c r="G232" s="158"/>
      <c r="H232" s="158"/>
      <c r="I232" s="158"/>
      <c r="J232" s="158"/>
      <c r="K232" s="158"/>
      <c r="L232" s="158"/>
    </row>
    <row r="233" spans="2:12" s="181" customFormat="1" ht="21.95" customHeight="1" x14ac:dyDescent="0.3">
      <c r="B233" s="160"/>
      <c r="C233" s="160"/>
      <c r="D233" s="160"/>
      <c r="E233" s="160"/>
      <c r="G233" s="158"/>
      <c r="H233" s="158"/>
      <c r="I233" s="158"/>
      <c r="J233" s="158"/>
      <c r="K233" s="158"/>
      <c r="L233" s="158"/>
    </row>
    <row r="234" spans="2:12" s="181" customFormat="1" ht="21.95" customHeight="1" x14ac:dyDescent="0.3">
      <c r="B234" s="160"/>
      <c r="C234" s="160"/>
      <c r="D234" s="160"/>
      <c r="E234" s="160"/>
      <c r="G234" s="158"/>
      <c r="H234" s="158"/>
      <c r="I234" s="158"/>
      <c r="J234" s="158"/>
      <c r="K234" s="158"/>
      <c r="L234" s="158"/>
    </row>
  </sheetData>
  <mergeCells count="13">
    <mergeCell ref="L6:L7"/>
    <mergeCell ref="A46:F46"/>
    <mergeCell ref="A47:F47"/>
    <mergeCell ref="A3:L3"/>
    <mergeCell ref="A6:A7"/>
    <mergeCell ref="B6:B7"/>
    <mergeCell ref="C6:C7"/>
    <mergeCell ref="D6:E6"/>
    <mergeCell ref="F6:F7"/>
    <mergeCell ref="G6:G7"/>
    <mergeCell ref="H6:H7"/>
    <mergeCell ref="I6:I7"/>
    <mergeCell ref="J6:K6"/>
  </mergeCells>
  <phoneticPr fontId="11" type="noConversion"/>
  <printOptions horizontalCentered="1"/>
  <pageMargins left="0.35433070866141736" right="0.31496062992125984" top="0.9055118110236221" bottom="0.74803149606299213" header="0.31496062992125984" footer="0.31496062992125984"/>
  <pageSetup paperSize="9" scale="7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3:F221"/>
  <sheetViews>
    <sheetView showGridLines="0" view="pageBreakPreview" zoomScale="68" zoomScaleNormal="80" zoomScaleSheetLayoutView="68" workbookViewId="0">
      <pane ySplit="6" topLeftCell="A7" activePane="bottomLeft" state="frozen"/>
      <selection activeCell="A42" sqref="A42"/>
      <selection pane="bottomLeft" activeCell="A4" sqref="A4"/>
    </sheetView>
  </sheetViews>
  <sheetFormatPr defaultRowHeight="16.5" x14ac:dyDescent="0.3"/>
  <cols>
    <col min="1" max="2" width="20.625" style="94" customWidth="1"/>
    <col min="3" max="5" width="10.625" style="94" customWidth="1"/>
    <col min="6" max="6" width="20.625" style="94" customWidth="1"/>
    <col min="7" max="7" width="3.375" style="94" customWidth="1"/>
    <col min="8" max="16384" width="9" style="94"/>
  </cols>
  <sheetData>
    <row r="3" spans="1:6" ht="21.95" customHeight="1" x14ac:dyDescent="0.35">
      <c r="A3" s="444" t="s">
        <v>623</v>
      </c>
      <c r="B3" s="444"/>
      <c r="C3" s="444"/>
      <c r="D3" s="444"/>
      <c r="E3" s="444"/>
      <c r="F3" s="444"/>
    </row>
    <row r="4" spans="1:6" ht="21.95" customHeight="1" x14ac:dyDescent="0.3">
      <c r="A4" s="39" t="s">
        <v>487</v>
      </c>
      <c r="F4" s="275" t="s">
        <v>573</v>
      </c>
    </row>
    <row r="5" spans="1:6" ht="21.95" customHeight="1" x14ac:dyDescent="0.3">
      <c r="A5" s="108" t="s">
        <v>321</v>
      </c>
      <c r="C5" s="41"/>
      <c r="D5" s="41" t="s">
        <v>458</v>
      </c>
      <c r="F5" s="197" t="s">
        <v>438</v>
      </c>
    </row>
    <row r="6" spans="1:6" ht="44.1" customHeight="1" x14ac:dyDescent="0.3">
      <c r="A6" s="95" t="s">
        <v>248</v>
      </c>
      <c r="B6" s="95" t="s">
        <v>249</v>
      </c>
      <c r="C6" s="95" t="s">
        <v>250</v>
      </c>
      <c r="D6" s="95" t="s">
        <v>251</v>
      </c>
      <c r="E6" s="95" t="s">
        <v>255</v>
      </c>
      <c r="F6" s="95" t="s">
        <v>252</v>
      </c>
    </row>
    <row r="7" spans="1:6" ht="21.95" customHeight="1" x14ac:dyDescent="0.3">
      <c r="A7" s="96"/>
      <c r="B7" s="97"/>
      <c r="C7" s="97"/>
      <c r="D7" s="97"/>
      <c r="E7" s="97"/>
      <c r="F7" s="96"/>
    </row>
    <row r="8" spans="1:6" ht="21.95" customHeight="1" x14ac:dyDescent="0.3">
      <c r="A8" s="96"/>
      <c r="B8" s="97"/>
      <c r="C8" s="97"/>
      <c r="D8" s="97"/>
      <c r="E8" s="97"/>
      <c r="F8" s="96"/>
    </row>
    <row r="9" spans="1:6" ht="21.95" customHeight="1" x14ac:dyDescent="0.3">
      <c r="A9" s="96"/>
      <c r="B9" s="97"/>
      <c r="C9" s="97"/>
      <c r="D9" s="97"/>
      <c r="E9" s="97"/>
      <c r="F9" s="96"/>
    </row>
    <row r="10" spans="1:6" ht="21.95" customHeight="1" x14ac:dyDescent="0.3">
      <c r="A10" s="96"/>
      <c r="B10" s="97"/>
      <c r="C10" s="97"/>
      <c r="D10" s="97"/>
      <c r="E10" s="97"/>
      <c r="F10" s="96"/>
    </row>
    <row r="11" spans="1:6" ht="21.95" customHeight="1" x14ac:dyDescent="0.3">
      <c r="A11" s="96"/>
      <c r="B11" s="97"/>
      <c r="C11" s="97"/>
      <c r="D11" s="97"/>
      <c r="E11" s="97"/>
      <c r="F11" s="96"/>
    </row>
    <row r="12" spans="1:6" ht="21.95" customHeight="1" x14ac:dyDescent="0.3">
      <c r="A12" s="96" t="s">
        <v>484</v>
      </c>
      <c r="B12" s="97" t="s">
        <v>485</v>
      </c>
      <c r="C12" s="97">
        <v>100</v>
      </c>
      <c r="D12" s="97">
        <v>1</v>
      </c>
      <c r="E12" s="97" t="str">
        <f>IF(D12="","",IF(D12&lt;=100,"양호","이상"))</f>
        <v>양호</v>
      </c>
      <c r="F12" s="96" t="s">
        <v>486</v>
      </c>
    </row>
    <row r="13" spans="1:6" ht="21.95" customHeight="1" x14ac:dyDescent="0.3">
      <c r="A13" s="96"/>
      <c r="B13" s="97"/>
      <c r="C13" s="97"/>
      <c r="D13" s="97"/>
      <c r="E13" s="97"/>
      <c r="F13" s="96"/>
    </row>
    <row r="14" spans="1:6" ht="21.95" customHeight="1" x14ac:dyDescent="0.3">
      <c r="A14" s="96"/>
      <c r="B14" s="182"/>
      <c r="C14" s="182"/>
      <c r="D14" s="196"/>
      <c r="E14" s="97"/>
      <c r="F14" s="96"/>
    </row>
    <row r="15" spans="1:6" ht="21.95" customHeight="1" x14ac:dyDescent="0.3">
      <c r="A15" s="96"/>
      <c r="B15" s="97"/>
      <c r="C15" s="182"/>
      <c r="D15" s="196"/>
      <c r="E15" s="97"/>
      <c r="F15" s="96"/>
    </row>
    <row r="16" spans="1:6" ht="21.95" customHeight="1" x14ac:dyDescent="0.3">
      <c r="A16" s="96"/>
      <c r="B16" s="97"/>
      <c r="C16" s="182"/>
      <c r="D16" s="196"/>
      <c r="E16" s="97"/>
      <c r="F16" s="96"/>
    </row>
    <row r="17" spans="1:6" ht="21.95" customHeight="1" x14ac:dyDescent="0.3">
      <c r="A17" s="96"/>
      <c r="B17" s="97"/>
      <c r="C17" s="182"/>
      <c r="D17" s="196"/>
      <c r="E17" s="97"/>
      <c r="F17" s="96"/>
    </row>
    <row r="18" spans="1:6" ht="21.95" customHeight="1" x14ac:dyDescent="0.3">
      <c r="A18" s="96"/>
      <c r="B18" s="97"/>
      <c r="C18" s="182"/>
      <c r="D18" s="183"/>
      <c r="E18" s="182"/>
      <c r="F18" s="96"/>
    </row>
    <row r="19" spans="1:6" ht="21.95" customHeight="1" x14ac:dyDescent="0.3">
      <c r="A19" s="96"/>
      <c r="B19" s="97"/>
      <c r="C19" s="97"/>
      <c r="D19" s="96"/>
      <c r="E19" s="97"/>
      <c r="F19" s="96"/>
    </row>
    <row r="20" spans="1:6" ht="21.95" customHeight="1" x14ac:dyDescent="0.3">
      <c r="A20" s="96"/>
      <c r="B20" s="182"/>
      <c r="C20" s="182"/>
      <c r="D20" s="183"/>
      <c r="E20" s="182"/>
      <c r="F20" s="183"/>
    </row>
    <row r="21" spans="1:6" ht="21.95" customHeight="1" x14ac:dyDescent="0.3">
      <c r="A21" s="96"/>
      <c r="B21" s="97"/>
      <c r="C21" s="97"/>
      <c r="D21" s="96"/>
      <c r="E21" s="97"/>
      <c r="F21" s="96"/>
    </row>
    <row r="22" spans="1:6" ht="21.95" customHeight="1" x14ac:dyDescent="0.3">
      <c r="A22" s="96"/>
      <c r="B22" s="97"/>
      <c r="C22" s="97"/>
      <c r="D22" s="96"/>
      <c r="E22" s="97"/>
      <c r="F22" s="96"/>
    </row>
    <row r="23" spans="1:6" ht="21.95" customHeight="1" x14ac:dyDescent="0.3">
      <c r="A23" s="96"/>
      <c r="B23" s="97"/>
      <c r="C23" s="97"/>
      <c r="D23" s="96"/>
      <c r="E23" s="97"/>
      <c r="F23" s="96"/>
    </row>
    <row r="24" spans="1:6" ht="21.95" customHeight="1" x14ac:dyDescent="0.3">
      <c r="A24" s="96"/>
      <c r="B24" s="97"/>
      <c r="C24" s="97"/>
      <c r="D24" s="96"/>
      <c r="E24" s="97"/>
      <c r="F24" s="96"/>
    </row>
    <row r="25" spans="1:6" ht="21.95" customHeight="1" x14ac:dyDescent="0.3">
      <c r="A25" s="96"/>
      <c r="B25" s="97"/>
      <c r="C25" s="97"/>
      <c r="D25" s="96"/>
      <c r="E25" s="97"/>
      <c r="F25" s="96"/>
    </row>
    <row r="26" spans="1:6" ht="21.95" customHeight="1" x14ac:dyDescent="0.3">
      <c r="A26" s="96"/>
      <c r="B26" s="97"/>
      <c r="C26" s="97"/>
      <c r="D26" s="183"/>
      <c r="E26" s="182"/>
      <c r="F26" s="96"/>
    </row>
    <row r="27" spans="1:6" ht="21.95" customHeight="1" x14ac:dyDescent="0.3">
      <c r="A27" s="96"/>
      <c r="B27" s="182"/>
      <c r="C27" s="182"/>
      <c r="D27" s="183"/>
      <c r="E27" s="182"/>
      <c r="F27" s="183"/>
    </row>
    <row r="28" spans="1:6" ht="21.95" customHeight="1" x14ac:dyDescent="0.3">
      <c r="A28" s="184"/>
      <c r="B28" s="185"/>
      <c r="C28" s="186"/>
      <c r="D28" s="187"/>
      <c r="E28" s="186"/>
      <c r="F28" s="184"/>
    </row>
    <row r="29" spans="1:6" ht="21.95" customHeight="1" x14ac:dyDescent="0.3">
      <c r="A29" s="188"/>
      <c r="B29" s="104"/>
      <c r="C29" s="104"/>
      <c r="D29" s="188"/>
      <c r="E29" s="188"/>
      <c r="F29" s="188"/>
    </row>
    <row r="30" spans="1:6" ht="21.95" customHeight="1" x14ac:dyDescent="0.3">
      <c r="A30" s="188"/>
      <c r="B30" s="104"/>
      <c r="C30" s="104"/>
      <c r="D30" s="188"/>
      <c r="E30" s="188"/>
      <c r="F30" s="188"/>
    </row>
    <row r="31" spans="1:6" ht="21.95" customHeight="1" x14ac:dyDescent="0.3">
      <c r="A31" s="445" t="s">
        <v>253</v>
      </c>
      <c r="B31" s="445"/>
      <c r="C31" s="445"/>
      <c r="D31" s="445"/>
      <c r="E31" s="445"/>
      <c r="F31" s="445"/>
    </row>
    <row r="32" spans="1:6" ht="21.95" customHeight="1" x14ac:dyDescent="0.3">
      <c r="A32" s="446" t="s">
        <v>254</v>
      </c>
      <c r="B32" s="446"/>
      <c r="C32" s="446"/>
      <c r="D32" s="446"/>
      <c r="E32" s="446"/>
      <c r="F32" s="446"/>
    </row>
    <row r="33" ht="21.95" customHeight="1" x14ac:dyDescent="0.3"/>
    <row r="34" ht="21.95" customHeight="1" x14ac:dyDescent="0.3"/>
    <row r="35" ht="21.95" customHeight="1" x14ac:dyDescent="0.3"/>
    <row r="36" ht="21.95" customHeight="1" x14ac:dyDescent="0.3"/>
    <row r="37" ht="21.95" customHeight="1" x14ac:dyDescent="0.3"/>
    <row r="38" ht="21.95" customHeight="1" x14ac:dyDescent="0.3"/>
    <row r="39" ht="21.95" customHeight="1" x14ac:dyDescent="0.3"/>
    <row r="40" ht="21.95" customHeight="1" x14ac:dyDescent="0.3"/>
    <row r="41" ht="21.95" customHeight="1" x14ac:dyDescent="0.3"/>
    <row r="42" ht="21.95" customHeight="1" x14ac:dyDescent="0.3"/>
    <row r="43" ht="21.95" customHeight="1" x14ac:dyDescent="0.3"/>
    <row r="44" ht="21.95" customHeight="1" x14ac:dyDescent="0.3"/>
    <row r="45" ht="21.95" customHeight="1" x14ac:dyDescent="0.3"/>
    <row r="46" ht="21.95" customHeight="1" x14ac:dyDescent="0.3"/>
    <row r="47" ht="21.95" customHeight="1" x14ac:dyDescent="0.3"/>
    <row r="48" ht="21.95" customHeight="1" x14ac:dyDescent="0.3"/>
    <row r="49" ht="21.95" customHeight="1" x14ac:dyDescent="0.3"/>
    <row r="50" ht="21.95" customHeight="1" x14ac:dyDescent="0.3"/>
    <row r="51" ht="21.95" customHeight="1" x14ac:dyDescent="0.3"/>
    <row r="52" ht="21.95" customHeight="1" x14ac:dyDescent="0.3"/>
    <row r="53" ht="21.95" customHeight="1" x14ac:dyDescent="0.3"/>
    <row r="54" ht="21.95" customHeight="1" x14ac:dyDescent="0.3"/>
    <row r="55" ht="21.95" customHeight="1" x14ac:dyDescent="0.3"/>
    <row r="56" ht="21.95" customHeight="1" x14ac:dyDescent="0.3"/>
    <row r="57" ht="21.95" customHeight="1" x14ac:dyDescent="0.3"/>
    <row r="58" ht="21.95" customHeight="1" x14ac:dyDescent="0.3"/>
    <row r="59" ht="21.95" customHeight="1" x14ac:dyDescent="0.3"/>
    <row r="60" ht="21.95" customHeight="1" x14ac:dyDescent="0.3"/>
    <row r="61" ht="21.95" customHeight="1" x14ac:dyDescent="0.3"/>
    <row r="62" ht="21.95" customHeight="1" x14ac:dyDescent="0.3"/>
    <row r="63" ht="21.95" customHeight="1" x14ac:dyDescent="0.3"/>
    <row r="64" ht="21.95" customHeight="1" x14ac:dyDescent="0.3"/>
    <row r="65" ht="21.95" customHeight="1" x14ac:dyDescent="0.3"/>
    <row r="66" ht="21.95" customHeight="1" x14ac:dyDescent="0.3"/>
    <row r="67" ht="21.95" customHeight="1" x14ac:dyDescent="0.3"/>
    <row r="68" ht="21.95" customHeight="1" x14ac:dyDescent="0.3"/>
    <row r="69" ht="21.95" customHeight="1" x14ac:dyDescent="0.3"/>
    <row r="70" ht="21.95" customHeight="1" x14ac:dyDescent="0.3"/>
    <row r="71" ht="21.95" customHeight="1" x14ac:dyDescent="0.3"/>
    <row r="72" ht="21.95" customHeight="1" x14ac:dyDescent="0.3"/>
    <row r="73" ht="21.95" customHeight="1" x14ac:dyDescent="0.3"/>
    <row r="74" ht="21.95" customHeight="1" x14ac:dyDescent="0.3"/>
    <row r="75" ht="21.95" customHeight="1" x14ac:dyDescent="0.3"/>
    <row r="76" ht="21.95" customHeight="1" x14ac:dyDescent="0.3"/>
    <row r="77" ht="21.95" customHeight="1" x14ac:dyDescent="0.3"/>
    <row r="78" ht="21.95" customHeight="1" x14ac:dyDescent="0.3"/>
    <row r="79" ht="21.95" customHeight="1" x14ac:dyDescent="0.3"/>
    <row r="80" ht="21.95" customHeight="1" x14ac:dyDescent="0.3"/>
    <row r="81" ht="21.95" customHeight="1" x14ac:dyDescent="0.3"/>
    <row r="82" ht="21.95" customHeight="1" x14ac:dyDescent="0.3"/>
    <row r="83" ht="21.95" customHeight="1" x14ac:dyDescent="0.3"/>
    <row r="84" ht="21.95" customHeight="1" x14ac:dyDescent="0.3"/>
    <row r="85" ht="21.95" customHeight="1" x14ac:dyDescent="0.3"/>
    <row r="86" ht="21.95" customHeight="1" x14ac:dyDescent="0.3"/>
    <row r="87" ht="21.95" customHeight="1" x14ac:dyDescent="0.3"/>
    <row r="88" ht="21.95" customHeight="1" x14ac:dyDescent="0.3"/>
    <row r="89" ht="21.95" customHeight="1" x14ac:dyDescent="0.3"/>
    <row r="90" ht="21.95" customHeight="1" x14ac:dyDescent="0.3"/>
    <row r="91" ht="21.95" customHeight="1" x14ac:dyDescent="0.3"/>
    <row r="92" ht="21.95" customHeight="1" x14ac:dyDescent="0.3"/>
    <row r="93" ht="21.95" customHeight="1" x14ac:dyDescent="0.3"/>
    <row r="94" ht="21.95" customHeight="1" x14ac:dyDescent="0.3"/>
    <row r="95" ht="21.95" customHeight="1" x14ac:dyDescent="0.3"/>
    <row r="96" ht="21.95" customHeight="1" x14ac:dyDescent="0.3"/>
    <row r="97" ht="21.95" customHeight="1" x14ac:dyDescent="0.3"/>
    <row r="98" ht="21.95" customHeight="1" x14ac:dyDescent="0.3"/>
    <row r="99" ht="21.95" customHeight="1" x14ac:dyDescent="0.3"/>
    <row r="100" ht="21.95" customHeight="1" x14ac:dyDescent="0.3"/>
    <row r="101" ht="21.95" customHeight="1" x14ac:dyDescent="0.3"/>
    <row r="102" ht="21.95" customHeight="1" x14ac:dyDescent="0.3"/>
    <row r="103" ht="21.95" customHeight="1" x14ac:dyDescent="0.3"/>
    <row r="104" ht="21.95" customHeight="1" x14ac:dyDescent="0.3"/>
    <row r="105" ht="21.95" customHeight="1" x14ac:dyDescent="0.3"/>
    <row r="106" ht="21.95" customHeight="1" x14ac:dyDescent="0.3"/>
    <row r="107" ht="21.95" customHeight="1" x14ac:dyDescent="0.3"/>
    <row r="108" ht="21.95" customHeight="1" x14ac:dyDescent="0.3"/>
    <row r="109" ht="21.95" customHeight="1" x14ac:dyDescent="0.3"/>
    <row r="110" ht="21.95" customHeight="1" x14ac:dyDescent="0.3"/>
    <row r="111" ht="21.95" customHeight="1" x14ac:dyDescent="0.3"/>
    <row r="112" ht="21.95" customHeight="1" x14ac:dyDescent="0.3"/>
    <row r="113" ht="21.95" customHeight="1" x14ac:dyDescent="0.3"/>
    <row r="114" ht="21.95" customHeight="1" x14ac:dyDescent="0.3"/>
    <row r="115" ht="21.95" customHeight="1" x14ac:dyDescent="0.3"/>
    <row r="116" ht="21.95" customHeight="1" x14ac:dyDescent="0.3"/>
    <row r="117" ht="21.95" customHeight="1" x14ac:dyDescent="0.3"/>
    <row r="118" ht="21.95" customHeight="1" x14ac:dyDescent="0.3"/>
    <row r="119" ht="21.95" customHeight="1" x14ac:dyDescent="0.3"/>
    <row r="120" ht="21.95" customHeight="1" x14ac:dyDescent="0.3"/>
    <row r="121" ht="21.95" customHeight="1" x14ac:dyDescent="0.3"/>
    <row r="122" ht="21.95" customHeight="1" x14ac:dyDescent="0.3"/>
    <row r="123" ht="21.95" customHeight="1" x14ac:dyDescent="0.3"/>
    <row r="124" ht="21.95" customHeight="1" x14ac:dyDescent="0.3"/>
    <row r="125" ht="21.95" customHeight="1" x14ac:dyDescent="0.3"/>
    <row r="126" ht="21.95" customHeight="1" x14ac:dyDescent="0.3"/>
    <row r="127" ht="21.95" customHeight="1" x14ac:dyDescent="0.3"/>
    <row r="128" ht="21.95" customHeight="1" x14ac:dyDescent="0.3"/>
    <row r="129" ht="21.95" customHeight="1" x14ac:dyDescent="0.3"/>
    <row r="130" ht="21.95" customHeight="1" x14ac:dyDescent="0.3"/>
    <row r="131" ht="21.95" customHeight="1" x14ac:dyDescent="0.3"/>
    <row r="132" ht="21.95" customHeight="1" x14ac:dyDescent="0.3"/>
    <row r="133" ht="21.95" customHeight="1" x14ac:dyDescent="0.3"/>
    <row r="134" ht="21.95" customHeight="1" x14ac:dyDescent="0.3"/>
    <row r="135" ht="21.95" customHeight="1" x14ac:dyDescent="0.3"/>
    <row r="136" ht="21.95" customHeight="1" x14ac:dyDescent="0.3"/>
    <row r="137" ht="21.95" customHeight="1" x14ac:dyDescent="0.3"/>
    <row r="138" ht="21.95" customHeight="1" x14ac:dyDescent="0.3"/>
    <row r="139" ht="21.95" customHeight="1" x14ac:dyDescent="0.3"/>
    <row r="140" ht="21.95" customHeight="1" x14ac:dyDescent="0.3"/>
    <row r="141" ht="21.95" customHeight="1" x14ac:dyDescent="0.3"/>
    <row r="142" ht="21.95" customHeight="1" x14ac:dyDescent="0.3"/>
    <row r="143" ht="21.95" customHeight="1" x14ac:dyDescent="0.3"/>
    <row r="144" ht="21.95" customHeight="1" x14ac:dyDescent="0.3"/>
    <row r="145" ht="21.95" customHeight="1" x14ac:dyDescent="0.3"/>
    <row r="146" ht="21.95" customHeight="1" x14ac:dyDescent="0.3"/>
    <row r="147" ht="21.95" customHeight="1" x14ac:dyDescent="0.3"/>
    <row r="148" ht="21.95" customHeight="1" x14ac:dyDescent="0.3"/>
    <row r="149" ht="21.95" customHeight="1" x14ac:dyDescent="0.3"/>
    <row r="150" ht="21.95" customHeight="1" x14ac:dyDescent="0.3"/>
    <row r="151" ht="21.95" customHeight="1" x14ac:dyDescent="0.3"/>
    <row r="152" ht="21.95" customHeight="1" x14ac:dyDescent="0.3"/>
    <row r="153" ht="21.95" customHeight="1" x14ac:dyDescent="0.3"/>
    <row r="154" ht="21.95" customHeight="1" x14ac:dyDescent="0.3"/>
    <row r="155" ht="21.95" customHeight="1" x14ac:dyDescent="0.3"/>
    <row r="156" ht="21.95" customHeight="1" x14ac:dyDescent="0.3"/>
    <row r="157" ht="21.95" customHeight="1" x14ac:dyDescent="0.3"/>
    <row r="158" ht="21.95" customHeight="1" x14ac:dyDescent="0.3"/>
    <row r="159" ht="21.95" customHeight="1" x14ac:dyDescent="0.3"/>
    <row r="160" ht="21.95" customHeight="1" x14ac:dyDescent="0.3"/>
    <row r="161" ht="21.95" customHeight="1" x14ac:dyDescent="0.3"/>
    <row r="162" ht="21.95" customHeight="1" x14ac:dyDescent="0.3"/>
    <row r="163" ht="21.95" customHeight="1" x14ac:dyDescent="0.3"/>
    <row r="164" ht="21.95" customHeight="1" x14ac:dyDescent="0.3"/>
    <row r="165" ht="21.95" customHeight="1" x14ac:dyDescent="0.3"/>
    <row r="166" ht="21.95" customHeight="1" x14ac:dyDescent="0.3"/>
    <row r="167" ht="21.95" customHeight="1" x14ac:dyDescent="0.3"/>
    <row r="168" ht="21.95" customHeight="1" x14ac:dyDescent="0.3"/>
    <row r="169" ht="21.95" customHeight="1" x14ac:dyDescent="0.3"/>
    <row r="170" ht="21.95" customHeight="1" x14ac:dyDescent="0.3"/>
    <row r="171" ht="21.95" customHeight="1" x14ac:dyDescent="0.3"/>
    <row r="172" ht="21.95" customHeight="1" x14ac:dyDescent="0.3"/>
    <row r="173" ht="21.95" customHeight="1" x14ac:dyDescent="0.3"/>
    <row r="174" ht="21.95" customHeight="1" x14ac:dyDescent="0.3"/>
    <row r="175" ht="21.95" customHeight="1" x14ac:dyDescent="0.3"/>
    <row r="176" ht="21.95" customHeight="1" x14ac:dyDescent="0.3"/>
    <row r="177" ht="21.95" customHeight="1" x14ac:dyDescent="0.3"/>
    <row r="178" ht="21.95" customHeight="1" x14ac:dyDescent="0.3"/>
    <row r="179" ht="21.95" customHeight="1" x14ac:dyDescent="0.3"/>
    <row r="180" ht="21.95" customHeight="1" x14ac:dyDescent="0.3"/>
    <row r="181" ht="21.95" customHeight="1" x14ac:dyDescent="0.3"/>
    <row r="182" ht="21.95" customHeight="1" x14ac:dyDescent="0.3"/>
    <row r="183" ht="21.95" customHeight="1" x14ac:dyDescent="0.3"/>
    <row r="184" ht="21.95" customHeight="1" x14ac:dyDescent="0.3"/>
    <row r="185" ht="21.95" customHeight="1" x14ac:dyDescent="0.3"/>
    <row r="186" ht="21.95" customHeight="1" x14ac:dyDescent="0.3"/>
    <row r="187" ht="21.95" customHeight="1" x14ac:dyDescent="0.3"/>
    <row r="188" ht="21.95" customHeight="1" x14ac:dyDescent="0.3"/>
    <row r="189" ht="21.95" customHeight="1" x14ac:dyDescent="0.3"/>
    <row r="190" ht="21.95" customHeight="1" x14ac:dyDescent="0.3"/>
    <row r="191" ht="21.95" customHeight="1" x14ac:dyDescent="0.3"/>
    <row r="192" ht="21.95" customHeight="1" x14ac:dyDescent="0.3"/>
    <row r="193" ht="21.95" customHeight="1" x14ac:dyDescent="0.3"/>
    <row r="194" ht="21.95" customHeight="1" x14ac:dyDescent="0.3"/>
    <row r="195" ht="21.95" customHeight="1" x14ac:dyDescent="0.3"/>
    <row r="196" ht="21.95" customHeight="1" x14ac:dyDescent="0.3"/>
    <row r="197" ht="21.95" customHeight="1" x14ac:dyDescent="0.3"/>
    <row r="198" ht="21.95" customHeight="1" x14ac:dyDescent="0.3"/>
    <row r="199" ht="21.95" customHeight="1" x14ac:dyDescent="0.3"/>
    <row r="200" ht="21.95" customHeight="1" x14ac:dyDescent="0.3"/>
    <row r="201" ht="21.95" customHeight="1" x14ac:dyDescent="0.3"/>
    <row r="202" ht="21.95" customHeight="1" x14ac:dyDescent="0.3"/>
    <row r="203" ht="21.95" customHeight="1" x14ac:dyDescent="0.3"/>
    <row r="204" ht="21.95" customHeight="1" x14ac:dyDescent="0.3"/>
    <row r="205" ht="21.95" customHeight="1" x14ac:dyDescent="0.3"/>
    <row r="206" ht="21.95" customHeight="1" x14ac:dyDescent="0.3"/>
    <row r="207" ht="21.95" customHeight="1" x14ac:dyDescent="0.3"/>
    <row r="208" ht="21.95" customHeight="1" x14ac:dyDescent="0.3"/>
    <row r="209" ht="21.95" customHeight="1" x14ac:dyDescent="0.3"/>
    <row r="210" ht="21.95" customHeight="1" x14ac:dyDescent="0.3"/>
    <row r="211" ht="21.95" customHeight="1" x14ac:dyDescent="0.3"/>
    <row r="212" ht="21.95" customHeight="1" x14ac:dyDescent="0.3"/>
    <row r="213" ht="21.95" customHeight="1" x14ac:dyDescent="0.3"/>
    <row r="214" ht="21.95" customHeight="1" x14ac:dyDescent="0.3"/>
    <row r="215" ht="21.95" customHeight="1" x14ac:dyDescent="0.3"/>
    <row r="216" ht="21.95" customHeight="1" x14ac:dyDescent="0.3"/>
    <row r="217" ht="21.95" customHeight="1" x14ac:dyDescent="0.3"/>
    <row r="218" ht="21.95" customHeight="1" x14ac:dyDescent="0.3"/>
    <row r="219" ht="21.95" customHeight="1" x14ac:dyDescent="0.3"/>
    <row r="220" ht="21.95" customHeight="1" x14ac:dyDescent="0.3"/>
    <row r="221" ht="21.95" customHeight="1" x14ac:dyDescent="0.3"/>
  </sheetData>
  <mergeCells count="3">
    <mergeCell ref="A3:F3"/>
    <mergeCell ref="A31:F31"/>
    <mergeCell ref="A32:F32"/>
  </mergeCells>
  <phoneticPr fontId="11" type="noConversion"/>
  <printOptions horizontalCentered="1" verticalCentered="1"/>
  <pageMargins left="0.49" right="0.4" top="0.9055118110236221" bottom="0.74803149606299213" header="0.31496062992125984" footer="0.31496062992125984"/>
  <pageSetup paperSize="9" scale="8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3:F40"/>
  <sheetViews>
    <sheetView showGridLines="0" view="pageBreakPreview" zoomScale="66" zoomScaleNormal="100" zoomScaleSheetLayoutView="66" workbookViewId="0">
      <selection activeCell="A3" sqref="A3:F3"/>
    </sheetView>
  </sheetViews>
  <sheetFormatPr defaultRowHeight="16.5" x14ac:dyDescent="0.3"/>
  <cols>
    <col min="1" max="1" width="15.625" style="99" customWidth="1"/>
    <col min="2" max="2" width="23.625" style="99" customWidth="1"/>
    <col min="3" max="3" width="11" style="99" customWidth="1"/>
    <col min="4" max="4" width="15.625" style="99" customWidth="1"/>
    <col min="5" max="5" width="23.625" style="99" customWidth="1"/>
    <col min="6" max="6" width="11.625" style="99" customWidth="1"/>
    <col min="7" max="16384" width="9" style="99"/>
  </cols>
  <sheetData>
    <row r="3" spans="1:6" ht="20.100000000000001" customHeight="1" x14ac:dyDescent="0.35">
      <c r="A3" s="377" t="s">
        <v>624</v>
      </c>
      <c r="B3" s="377"/>
      <c r="C3" s="377"/>
      <c r="D3" s="377"/>
      <c r="E3" s="377"/>
      <c r="F3" s="377"/>
    </row>
    <row r="4" spans="1:6" ht="20.100000000000001" customHeight="1" x14ac:dyDescent="0.3">
      <c r="A4" s="39" t="s">
        <v>487</v>
      </c>
      <c r="F4" s="51" t="s">
        <v>568</v>
      </c>
    </row>
    <row r="5" spans="1:6" ht="20.100000000000001" customHeight="1" x14ac:dyDescent="0.3">
      <c r="A5" s="108" t="s">
        <v>321</v>
      </c>
      <c r="C5" s="41" t="s">
        <v>458</v>
      </c>
      <c r="F5" s="51" t="s">
        <v>319</v>
      </c>
    </row>
    <row r="6" spans="1:6" ht="20.100000000000001" customHeight="1" x14ac:dyDescent="0.3">
      <c r="A6" s="101" t="s">
        <v>256</v>
      </c>
      <c r="B6" s="447" t="s">
        <v>257</v>
      </c>
      <c r="C6" s="447"/>
      <c r="D6" s="447" t="s">
        <v>258</v>
      </c>
      <c r="E6" s="447"/>
      <c r="F6" s="447"/>
    </row>
    <row r="7" spans="1:6" ht="20.100000000000001" customHeight="1" x14ac:dyDescent="0.3">
      <c r="A7" s="102" t="s">
        <v>310</v>
      </c>
      <c r="B7" s="378"/>
      <c r="C7" s="378"/>
      <c r="D7" s="378"/>
      <c r="E7" s="378"/>
      <c r="F7" s="378"/>
    </row>
    <row r="8" spans="1:6" ht="20.100000000000001" customHeight="1" x14ac:dyDescent="0.3">
      <c r="A8" s="102" t="s">
        <v>259</v>
      </c>
      <c r="B8" s="378"/>
      <c r="C8" s="378"/>
      <c r="D8" s="378"/>
      <c r="E8" s="378"/>
      <c r="F8" s="378"/>
    </row>
    <row r="9" spans="1:6" ht="20.100000000000001" customHeight="1" x14ac:dyDescent="0.3">
      <c r="A9" s="102" t="s">
        <v>260</v>
      </c>
      <c r="B9" s="378"/>
      <c r="C9" s="378"/>
      <c r="D9" s="378"/>
      <c r="E9" s="378"/>
      <c r="F9" s="378"/>
    </row>
    <row r="10" spans="1:6" ht="20.100000000000001" customHeight="1" x14ac:dyDescent="0.3">
      <c r="A10" s="102" t="s">
        <v>261</v>
      </c>
      <c r="B10" s="378"/>
      <c r="C10" s="378"/>
      <c r="D10" s="378"/>
      <c r="E10" s="378"/>
      <c r="F10" s="378"/>
    </row>
    <row r="11" spans="1:6" ht="20.100000000000001" customHeight="1" x14ac:dyDescent="0.3">
      <c r="A11" s="102" t="s">
        <v>262</v>
      </c>
      <c r="B11" s="378"/>
      <c r="C11" s="378"/>
      <c r="D11" s="378"/>
      <c r="E11" s="378"/>
      <c r="F11" s="378"/>
    </row>
    <row r="12" spans="1:6" ht="20.100000000000001" customHeight="1" x14ac:dyDescent="0.3">
      <c r="A12" s="102" t="s">
        <v>263</v>
      </c>
      <c r="B12" s="378"/>
      <c r="C12" s="378"/>
      <c r="D12" s="378"/>
      <c r="E12" s="378"/>
      <c r="F12" s="378"/>
    </row>
    <row r="13" spans="1:6" ht="20.100000000000001" customHeight="1" x14ac:dyDescent="0.3">
      <c r="A13" s="102" t="s">
        <v>264</v>
      </c>
      <c r="B13" s="378"/>
      <c r="C13" s="378"/>
      <c r="D13" s="448" t="s">
        <v>265</v>
      </c>
      <c r="E13" s="448"/>
      <c r="F13" s="47"/>
    </row>
    <row r="14" spans="1:6" ht="20.100000000000001" customHeight="1" x14ac:dyDescent="0.3">
      <c r="A14" s="102" t="s">
        <v>266</v>
      </c>
      <c r="B14" s="378"/>
      <c r="C14" s="378"/>
      <c r="D14" s="448" t="s">
        <v>267</v>
      </c>
      <c r="E14" s="448"/>
      <c r="F14" s="47"/>
    </row>
    <row r="15" spans="1:6" ht="20.100000000000001" customHeight="1" x14ac:dyDescent="0.3">
      <c r="A15" s="102" t="s">
        <v>268</v>
      </c>
      <c r="B15" s="378"/>
      <c r="C15" s="378"/>
      <c r="D15" s="448" t="s">
        <v>269</v>
      </c>
      <c r="E15" s="448"/>
      <c r="F15" s="98"/>
    </row>
    <row r="16" spans="1:6" ht="20.100000000000001" customHeight="1" x14ac:dyDescent="0.3">
      <c r="A16" s="447" t="s">
        <v>311</v>
      </c>
      <c r="B16" s="447"/>
      <c r="C16" s="101" t="s">
        <v>121</v>
      </c>
      <c r="D16" s="447" t="s">
        <v>270</v>
      </c>
      <c r="E16" s="447"/>
      <c r="F16" s="101" t="s">
        <v>247</v>
      </c>
    </row>
    <row r="17" spans="1:6" ht="20.100000000000001" customHeight="1" x14ac:dyDescent="0.3">
      <c r="A17" s="448" t="s">
        <v>271</v>
      </c>
      <c r="B17" s="448"/>
      <c r="C17" s="47" t="s">
        <v>300</v>
      </c>
      <c r="D17" s="102" t="s">
        <v>272</v>
      </c>
      <c r="E17" s="102" t="s">
        <v>304</v>
      </c>
      <c r="F17" s="47" t="s">
        <v>147</v>
      </c>
    </row>
    <row r="18" spans="1:6" ht="20.100000000000001" customHeight="1" x14ac:dyDescent="0.3">
      <c r="A18" s="448" t="s">
        <v>313</v>
      </c>
      <c r="B18" s="448"/>
      <c r="C18" s="47" t="s">
        <v>301</v>
      </c>
      <c r="D18" s="449" t="s">
        <v>273</v>
      </c>
      <c r="E18" s="449"/>
      <c r="F18" s="47" t="s">
        <v>147</v>
      </c>
    </row>
    <row r="19" spans="1:6" ht="20.100000000000001" customHeight="1" x14ac:dyDescent="0.3">
      <c r="A19" s="448" t="s">
        <v>312</v>
      </c>
      <c r="B19" s="448"/>
      <c r="C19" s="47" t="s">
        <v>302</v>
      </c>
      <c r="D19" s="449" t="s">
        <v>274</v>
      </c>
      <c r="E19" s="449"/>
      <c r="F19" s="47" t="s">
        <v>147</v>
      </c>
    </row>
    <row r="20" spans="1:6" ht="20.100000000000001" customHeight="1" x14ac:dyDescent="0.3">
      <c r="A20" s="448" t="s">
        <v>275</v>
      </c>
      <c r="B20" s="103" t="s">
        <v>287</v>
      </c>
      <c r="C20" s="378" t="s">
        <v>303</v>
      </c>
      <c r="D20" s="449" t="s">
        <v>276</v>
      </c>
      <c r="E20" s="449"/>
      <c r="F20" s="378" t="s">
        <v>147</v>
      </c>
    </row>
    <row r="21" spans="1:6" ht="20.100000000000001" customHeight="1" x14ac:dyDescent="0.3">
      <c r="A21" s="448"/>
      <c r="B21" s="103" t="s">
        <v>288</v>
      </c>
      <c r="C21" s="378"/>
      <c r="D21" s="449"/>
      <c r="E21" s="449"/>
      <c r="F21" s="378"/>
    </row>
    <row r="22" spans="1:6" ht="20.100000000000001" customHeight="1" x14ac:dyDescent="0.3">
      <c r="A22" s="448" t="s">
        <v>277</v>
      </c>
      <c r="B22" s="103" t="s">
        <v>289</v>
      </c>
      <c r="C22" s="378" t="s">
        <v>301</v>
      </c>
      <c r="D22" s="449" t="s">
        <v>278</v>
      </c>
      <c r="E22" s="449"/>
      <c r="F22" s="378" t="s">
        <v>147</v>
      </c>
    </row>
    <row r="23" spans="1:6" ht="20.100000000000001" customHeight="1" x14ac:dyDescent="0.3">
      <c r="A23" s="448"/>
      <c r="B23" s="103" t="s">
        <v>290</v>
      </c>
      <c r="C23" s="378"/>
      <c r="D23" s="449"/>
      <c r="E23" s="449"/>
      <c r="F23" s="378"/>
    </row>
    <row r="24" spans="1:6" ht="20.100000000000001" customHeight="1" x14ac:dyDescent="0.3">
      <c r="A24" s="448" t="s">
        <v>279</v>
      </c>
      <c r="B24" s="103" t="s">
        <v>291</v>
      </c>
      <c r="C24" s="378" t="s">
        <v>301</v>
      </c>
      <c r="D24" s="449" t="s">
        <v>280</v>
      </c>
      <c r="E24" s="449"/>
      <c r="F24" s="378" t="s">
        <v>147</v>
      </c>
    </row>
    <row r="25" spans="1:6" ht="20.100000000000001" customHeight="1" x14ac:dyDescent="0.3">
      <c r="A25" s="448"/>
      <c r="B25" s="103" t="s">
        <v>292</v>
      </c>
      <c r="C25" s="378"/>
      <c r="D25" s="449"/>
      <c r="E25" s="449"/>
      <c r="F25" s="378"/>
    </row>
    <row r="26" spans="1:6" ht="20.100000000000001" customHeight="1" x14ac:dyDescent="0.3">
      <c r="A26" s="448" t="s">
        <v>314</v>
      </c>
      <c r="B26" s="103" t="s">
        <v>293</v>
      </c>
      <c r="C26" s="378" t="s">
        <v>301</v>
      </c>
      <c r="D26" s="449" t="s">
        <v>281</v>
      </c>
      <c r="E26" s="449"/>
      <c r="F26" s="378" t="s">
        <v>147</v>
      </c>
    </row>
    <row r="27" spans="1:6" ht="20.100000000000001" customHeight="1" x14ac:dyDescent="0.3">
      <c r="A27" s="448"/>
      <c r="B27" s="103" t="s">
        <v>294</v>
      </c>
      <c r="C27" s="378"/>
      <c r="D27" s="449"/>
      <c r="E27" s="449"/>
      <c r="F27" s="378"/>
    </row>
    <row r="28" spans="1:6" ht="20.100000000000001" customHeight="1" x14ac:dyDescent="0.3">
      <c r="A28" s="448" t="s">
        <v>282</v>
      </c>
      <c r="B28" s="448"/>
      <c r="C28" s="448"/>
      <c r="D28" s="448"/>
      <c r="E28" s="448"/>
      <c r="F28" s="448"/>
    </row>
    <row r="29" spans="1:6" ht="20.100000000000001" customHeight="1" x14ac:dyDescent="0.3">
      <c r="A29" s="102" t="s">
        <v>283</v>
      </c>
      <c r="B29" s="102" t="s">
        <v>295</v>
      </c>
      <c r="C29" s="47"/>
      <c r="D29" s="102" t="s">
        <v>305</v>
      </c>
      <c r="E29" s="378"/>
      <c r="F29" s="378"/>
    </row>
    <row r="30" spans="1:6" ht="20.100000000000001" customHeight="1" x14ac:dyDescent="0.3">
      <c r="A30" s="102" t="s">
        <v>284</v>
      </c>
      <c r="B30" s="102" t="s">
        <v>296</v>
      </c>
      <c r="C30" s="50"/>
      <c r="D30" s="102" t="s">
        <v>285</v>
      </c>
      <c r="E30" s="102" t="s">
        <v>306</v>
      </c>
      <c r="F30" s="102" t="s">
        <v>307</v>
      </c>
    </row>
    <row r="31" spans="1:6" ht="20.100000000000001" customHeight="1" x14ac:dyDescent="0.3">
      <c r="A31" s="102" t="s">
        <v>286</v>
      </c>
      <c r="B31" s="102" t="s">
        <v>297</v>
      </c>
      <c r="C31" s="47"/>
      <c r="D31" s="47" t="s">
        <v>308</v>
      </c>
      <c r="E31" s="100"/>
      <c r="F31" s="47" t="s">
        <v>309</v>
      </c>
    </row>
    <row r="32" spans="1:6" ht="20.100000000000001" customHeight="1" x14ac:dyDescent="0.3">
      <c r="A32" s="448" t="s">
        <v>298</v>
      </c>
      <c r="B32" s="451" t="s">
        <v>299</v>
      </c>
      <c r="C32" s="451"/>
      <c r="D32" s="451"/>
      <c r="E32" s="451"/>
      <c r="F32" s="451"/>
    </row>
    <row r="33" spans="1:6" ht="20.100000000000001" customHeight="1" x14ac:dyDescent="0.3">
      <c r="A33" s="448"/>
      <c r="B33" s="451"/>
      <c r="C33" s="451"/>
      <c r="D33" s="451"/>
      <c r="E33" s="451"/>
      <c r="F33" s="451"/>
    </row>
    <row r="34" spans="1:6" ht="20.100000000000001" customHeight="1" x14ac:dyDescent="0.3">
      <c r="A34" s="448"/>
      <c r="B34" s="451"/>
      <c r="C34" s="451"/>
      <c r="D34" s="451"/>
      <c r="E34" s="451"/>
      <c r="F34" s="451"/>
    </row>
    <row r="35" spans="1:6" ht="20.100000000000001" customHeight="1" x14ac:dyDescent="0.3">
      <c r="A35" s="448"/>
      <c r="B35" s="451"/>
      <c r="C35" s="451"/>
      <c r="D35" s="451"/>
      <c r="E35" s="451"/>
      <c r="F35" s="451"/>
    </row>
    <row r="36" spans="1:6" ht="20.100000000000001" customHeight="1" x14ac:dyDescent="0.3">
      <c r="A36" s="452" t="s">
        <v>315</v>
      </c>
      <c r="B36" s="452"/>
      <c r="C36" s="452"/>
      <c r="D36" s="452"/>
      <c r="E36" s="452"/>
      <c r="F36" s="452"/>
    </row>
    <row r="37" spans="1:6" ht="20.100000000000001" customHeight="1" x14ac:dyDescent="0.3">
      <c r="A37" s="452" t="s">
        <v>316</v>
      </c>
      <c r="B37" s="452"/>
      <c r="C37" s="452"/>
      <c r="D37" s="452"/>
      <c r="E37" s="452"/>
      <c r="F37" s="452"/>
    </row>
    <row r="38" spans="1:6" ht="20.100000000000001" customHeight="1" x14ac:dyDescent="0.3">
      <c r="A38" s="450" t="s">
        <v>317</v>
      </c>
      <c r="B38" s="450"/>
      <c r="C38" s="450"/>
      <c r="D38" s="450"/>
      <c r="E38" s="450"/>
      <c r="F38" s="450"/>
    </row>
    <row r="39" spans="1:6" ht="20.100000000000001" customHeight="1" x14ac:dyDescent="0.3">
      <c r="A39" s="450" t="s">
        <v>318</v>
      </c>
      <c r="B39" s="450"/>
      <c r="C39" s="450"/>
      <c r="D39" s="450"/>
      <c r="E39" s="450"/>
      <c r="F39" s="450"/>
    </row>
    <row r="40" spans="1:6" ht="20.100000000000001" customHeight="1" x14ac:dyDescent="0.3">
      <c r="A40" s="450" t="s">
        <v>358</v>
      </c>
      <c r="B40" s="450"/>
      <c r="C40" s="450"/>
      <c r="D40" s="450"/>
      <c r="E40" s="450"/>
      <c r="F40" s="450"/>
    </row>
  </sheetData>
  <mergeCells count="53">
    <mergeCell ref="A38:F38"/>
    <mergeCell ref="A39:F39"/>
    <mergeCell ref="A40:F40"/>
    <mergeCell ref="A3:F3"/>
    <mergeCell ref="B32:F35"/>
    <mergeCell ref="A32:A35"/>
    <mergeCell ref="E29:F29"/>
    <mergeCell ref="A36:F36"/>
    <mergeCell ref="A37:F37"/>
    <mergeCell ref="A28:F28"/>
    <mergeCell ref="A26:A27"/>
    <mergeCell ref="C26:C27"/>
    <mergeCell ref="D26:E27"/>
    <mergeCell ref="F26:F27"/>
    <mergeCell ref="A24:A25"/>
    <mergeCell ref="C24:C25"/>
    <mergeCell ref="D24:E25"/>
    <mergeCell ref="F24:F25"/>
    <mergeCell ref="A22:A23"/>
    <mergeCell ref="C22:C23"/>
    <mergeCell ref="D22:E23"/>
    <mergeCell ref="F22:F23"/>
    <mergeCell ref="A20:A21"/>
    <mergeCell ref="C20:C21"/>
    <mergeCell ref="D20:E21"/>
    <mergeCell ref="F20:F21"/>
    <mergeCell ref="A18:B18"/>
    <mergeCell ref="D18:E18"/>
    <mergeCell ref="A19:B19"/>
    <mergeCell ref="D19:E19"/>
    <mergeCell ref="A16:B16"/>
    <mergeCell ref="D16:E16"/>
    <mergeCell ref="A17:B17"/>
    <mergeCell ref="B14:C14"/>
    <mergeCell ref="D14:E14"/>
    <mergeCell ref="B15:C15"/>
    <mergeCell ref="D15:E15"/>
    <mergeCell ref="B12:C12"/>
    <mergeCell ref="D12:F12"/>
    <mergeCell ref="B13:C13"/>
    <mergeCell ref="D13:E13"/>
    <mergeCell ref="B10:C10"/>
    <mergeCell ref="D10:F10"/>
    <mergeCell ref="B11:C11"/>
    <mergeCell ref="D11:F11"/>
    <mergeCell ref="B8:C8"/>
    <mergeCell ref="D8:F8"/>
    <mergeCell ref="B9:C9"/>
    <mergeCell ref="D9:F9"/>
    <mergeCell ref="B6:C6"/>
    <mergeCell ref="D6:F6"/>
    <mergeCell ref="B7:C7"/>
    <mergeCell ref="D7:F7"/>
  </mergeCells>
  <phoneticPr fontId="11" type="noConversion"/>
  <printOptions horizontalCentered="1"/>
  <pageMargins left="0.51181102362204722" right="0.43307086614173229" top="0.74803149606299213" bottom="0.74803149606299213" header="0.31496062992125984" footer="0.31496062992125984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R25"/>
  <sheetViews>
    <sheetView showGridLines="0" view="pageBreakPreview" zoomScale="96" zoomScaleNormal="60" zoomScaleSheetLayoutView="96" workbookViewId="0">
      <selection activeCell="A42" sqref="A42"/>
    </sheetView>
  </sheetViews>
  <sheetFormatPr defaultRowHeight="16.5" x14ac:dyDescent="0.3"/>
  <cols>
    <col min="1" max="7" width="11.625" customWidth="1"/>
    <col min="8" max="8" width="0.875" style="191" customWidth="1"/>
    <col min="9" max="15" width="11.625" customWidth="1"/>
    <col min="16" max="16" width="0.875" style="191" customWidth="1"/>
  </cols>
  <sheetData>
    <row r="2" spans="1:18" x14ac:dyDescent="0.3">
      <c r="R2" s="36" t="s">
        <v>543</v>
      </c>
    </row>
    <row r="3" spans="1:18" ht="20.100000000000001" customHeight="1" x14ac:dyDescent="0.3">
      <c r="A3" s="465" t="s">
        <v>459</v>
      </c>
      <c r="B3" s="465"/>
      <c r="C3" s="465"/>
      <c r="D3" s="465"/>
      <c r="E3" s="465"/>
      <c r="F3" s="465"/>
      <c r="G3" s="465"/>
      <c r="H3" s="465"/>
      <c r="R3" s="36" t="s">
        <v>544</v>
      </c>
    </row>
    <row r="4" spans="1:18" x14ac:dyDescent="0.3">
      <c r="A4" s="39" t="s">
        <v>487</v>
      </c>
      <c r="B4" s="1"/>
      <c r="C4" s="34"/>
      <c r="D4" s="34"/>
      <c r="E4" s="34"/>
      <c r="G4" t="s">
        <v>569</v>
      </c>
      <c r="R4" s="36" t="s">
        <v>545</v>
      </c>
    </row>
    <row r="5" spans="1:18" x14ac:dyDescent="0.3">
      <c r="A5" t="s">
        <v>460</v>
      </c>
      <c r="C5" s="36"/>
      <c r="D5" s="36" t="s">
        <v>457</v>
      </c>
      <c r="E5" s="211"/>
      <c r="F5" s="33"/>
      <c r="G5" s="33" t="s">
        <v>461</v>
      </c>
      <c r="H5"/>
      <c r="P5"/>
    </row>
    <row r="6" spans="1:18" x14ac:dyDescent="0.3">
      <c r="A6" t="s">
        <v>462</v>
      </c>
      <c r="I6" t="s">
        <v>463</v>
      </c>
    </row>
    <row r="7" spans="1:18" ht="17.25" x14ac:dyDescent="0.3">
      <c r="A7" s="204" t="s">
        <v>359</v>
      </c>
      <c r="B7" s="137" t="s">
        <v>360</v>
      </c>
      <c r="C7" s="137" t="s">
        <v>361</v>
      </c>
      <c r="D7" s="137" t="s">
        <v>362</v>
      </c>
      <c r="E7" s="204" t="s">
        <v>363</v>
      </c>
      <c r="F7" s="463" t="s">
        <v>464</v>
      </c>
      <c r="G7" s="463"/>
      <c r="H7" s="205"/>
      <c r="I7" s="204" t="s">
        <v>359</v>
      </c>
      <c r="J7" s="137" t="s">
        <v>360</v>
      </c>
      <c r="K7" s="137" t="s">
        <v>361</v>
      </c>
      <c r="L7" s="137" t="s">
        <v>362</v>
      </c>
      <c r="M7" s="204" t="s">
        <v>363</v>
      </c>
      <c r="N7" s="463" t="s">
        <v>465</v>
      </c>
      <c r="O7" s="463"/>
      <c r="P7" s="205"/>
      <c r="R7" s="36"/>
    </row>
    <row r="8" spans="1:18" ht="17.25" x14ac:dyDescent="0.3">
      <c r="A8" s="138" t="s">
        <v>364</v>
      </c>
      <c r="B8" s="189">
        <v>-1.5</v>
      </c>
      <c r="C8" s="189">
        <v>-1.4</v>
      </c>
      <c r="D8" s="189">
        <v>-1.5</v>
      </c>
      <c r="E8" s="190">
        <f>MAX(B8:D8)-MIN(B8:D8)</f>
        <v>0.10000000000000009</v>
      </c>
      <c r="F8" s="455" t="str">
        <f>IF(COUNT(B8:D8)=3,"3상비교법","최고허용온도")</f>
        <v>3상비교법</v>
      </c>
      <c r="G8" s="456"/>
      <c r="H8" s="206"/>
      <c r="I8" s="138" t="s">
        <v>364</v>
      </c>
      <c r="J8" s="189">
        <v>22.2</v>
      </c>
      <c r="K8" s="189">
        <v>23.1</v>
      </c>
      <c r="L8" s="189">
        <v>23.1</v>
      </c>
      <c r="M8" s="190">
        <f>MAX(J8:L8)-MIN(J8:L8)</f>
        <v>0.90000000000000213</v>
      </c>
      <c r="N8" s="455" t="str">
        <f>IF(COUNT(J8:L8)=3,"3상비교법","최고허용온도")</f>
        <v>3상비교법</v>
      </c>
      <c r="O8" s="456"/>
      <c r="P8" s="206"/>
      <c r="R8" s="36"/>
    </row>
    <row r="9" spans="1:18" ht="3.95" customHeight="1" x14ac:dyDescent="0.3">
      <c r="A9" s="134"/>
      <c r="B9" s="135"/>
      <c r="C9" s="135"/>
      <c r="D9" s="135"/>
      <c r="E9" s="135"/>
      <c r="F9" s="136"/>
      <c r="G9" s="136"/>
      <c r="H9" s="205"/>
      <c r="I9" s="134"/>
      <c r="J9" s="135"/>
      <c r="K9" s="135"/>
      <c r="L9" s="135"/>
      <c r="M9" s="135"/>
      <c r="N9" s="136"/>
      <c r="O9" s="136"/>
      <c r="P9" s="205"/>
      <c r="R9" s="36"/>
    </row>
    <row r="10" spans="1:18" x14ac:dyDescent="0.3">
      <c r="A10" s="459" t="s">
        <v>466</v>
      </c>
      <c r="B10" s="459"/>
      <c r="C10" s="459"/>
      <c r="D10" s="459" t="s">
        <v>437</v>
      </c>
      <c r="E10" s="459"/>
      <c r="F10" s="459"/>
      <c r="G10" s="203" t="s">
        <v>467</v>
      </c>
      <c r="H10" s="202"/>
      <c r="I10" s="459" t="s">
        <v>468</v>
      </c>
      <c r="J10" s="459"/>
      <c r="K10" s="459"/>
      <c r="L10" s="459" t="s">
        <v>469</v>
      </c>
      <c r="M10" s="459"/>
      <c r="N10" s="459"/>
      <c r="O10" s="203" t="s">
        <v>470</v>
      </c>
      <c r="P10" s="202"/>
    </row>
    <row r="11" spans="1:18" ht="140.1" customHeight="1" x14ac:dyDescent="0.3">
      <c r="A11" s="453"/>
      <c r="B11" s="453"/>
      <c r="C11" s="453"/>
      <c r="D11" s="453"/>
      <c r="E11" s="453"/>
      <c r="F11" s="453"/>
      <c r="G11" s="139" t="str">
        <f>IF(F8="3상비교법",IF(E8&gt;=10,"이상",IF(E8&gt;=5,"요주의","정상")),"표 참조")</f>
        <v>정상</v>
      </c>
      <c r="H11" s="195"/>
      <c r="I11" s="453"/>
      <c r="J11" s="453"/>
      <c r="K11" s="453"/>
      <c r="L11" s="453"/>
      <c r="M11" s="453"/>
      <c r="N11" s="453"/>
      <c r="O11" s="139" t="str">
        <f>IF(N8="3상비교법",IF(M8&gt;=10,"이상",IF(M8&gt;=5,"요주의","정상")),"표 참조")</f>
        <v>정상</v>
      </c>
      <c r="P11" s="195"/>
    </row>
    <row r="12" spans="1:18" x14ac:dyDescent="0.3">
      <c r="G12" s="140"/>
      <c r="H12" s="212"/>
      <c r="O12" s="140"/>
      <c r="P12" s="212"/>
    </row>
    <row r="13" spans="1:18" x14ac:dyDescent="0.3">
      <c r="A13" t="s">
        <v>471</v>
      </c>
      <c r="I13" t="s">
        <v>472</v>
      </c>
      <c r="R13" s="36"/>
    </row>
    <row r="14" spans="1:18" ht="17.25" x14ac:dyDescent="0.3">
      <c r="A14" s="204" t="s">
        <v>359</v>
      </c>
      <c r="B14" s="137" t="s">
        <v>360</v>
      </c>
      <c r="C14" s="137" t="s">
        <v>361</v>
      </c>
      <c r="D14" s="137" t="s">
        <v>362</v>
      </c>
      <c r="E14" s="204" t="s">
        <v>363</v>
      </c>
      <c r="F14" s="463" t="s">
        <v>252</v>
      </c>
      <c r="G14" s="463"/>
      <c r="H14" s="205"/>
      <c r="I14" s="204" t="s">
        <v>359</v>
      </c>
      <c r="J14" s="137" t="s">
        <v>360</v>
      </c>
      <c r="K14" s="137" t="s">
        <v>361</v>
      </c>
      <c r="L14" s="137" t="s">
        <v>362</v>
      </c>
      <c r="M14" s="204" t="s">
        <v>363</v>
      </c>
      <c r="N14" s="463" t="s">
        <v>252</v>
      </c>
      <c r="O14" s="463"/>
      <c r="P14" s="205"/>
      <c r="R14" s="36"/>
    </row>
    <row r="15" spans="1:18" ht="17.25" x14ac:dyDescent="0.3">
      <c r="A15" s="138" t="s">
        <v>364</v>
      </c>
      <c r="B15" s="189">
        <v>-2</v>
      </c>
      <c r="C15" s="189">
        <v>-2.1</v>
      </c>
      <c r="D15" s="189">
        <v>-2.1</v>
      </c>
      <c r="E15" s="190">
        <f>MAX(B15:D15)-MIN(B15:D15)</f>
        <v>0.10000000000000009</v>
      </c>
      <c r="F15" s="455" t="str">
        <f>IF(COUNT(B15:D15)=3,"3상비교법","최고허용온도")</f>
        <v>3상비교법</v>
      </c>
      <c r="G15" s="456"/>
      <c r="H15" s="206"/>
      <c r="I15" s="138" t="s">
        <v>364</v>
      </c>
      <c r="J15" s="189">
        <v>-1.5</v>
      </c>
      <c r="K15" s="189">
        <v>-2.2999999999999998</v>
      </c>
      <c r="L15" s="189">
        <v>-3.9</v>
      </c>
      <c r="M15" s="190">
        <f>MAX(J15:L15)-MIN(J15:L15)</f>
        <v>2.4</v>
      </c>
      <c r="N15" s="455" t="str">
        <f>IF(COUNT(J15:L15)=3,"3상비교법","최고허용온도")</f>
        <v>3상비교법</v>
      </c>
      <c r="O15" s="456"/>
      <c r="P15" s="206"/>
      <c r="R15" s="36"/>
    </row>
    <row r="16" spans="1:18" ht="3.95" customHeight="1" x14ac:dyDescent="0.3">
      <c r="A16" s="134"/>
      <c r="B16" s="135"/>
      <c r="C16" s="135"/>
      <c r="D16" s="135"/>
      <c r="E16" s="135"/>
      <c r="F16" s="136"/>
      <c r="G16" s="136"/>
      <c r="H16" s="205"/>
      <c r="I16" s="134"/>
      <c r="J16" s="135"/>
      <c r="K16" s="135"/>
      <c r="L16" s="135"/>
      <c r="M16" s="135"/>
      <c r="N16" s="136"/>
      <c r="O16" s="136"/>
      <c r="P16" s="205"/>
    </row>
    <row r="17" spans="1:16" x14ac:dyDescent="0.3">
      <c r="A17" s="459" t="s">
        <v>473</v>
      </c>
      <c r="B17" s="459"/>
      <c r="C17" s="459"/>
      <c r="D17" s="459" t="s">
        <v>469</v>
      </c>
      <c r="E17" s="459"/>
      <c r="F17" s="459"/>
      <c r="G17" s="203" t="s">
        <v>474</v>
      </c>
      <c r="H17" s="202"/>
      <c r="I17" s="459" t="s">
        <v>436</v>
      </c>
      <c r="J17" s="459"/>
      <c r="K17" s="459"/>
      <c r="L17" s="459" t="s">
        <v>469</v>
      </c>
      <c r="M17" s="459"/>
      <c r="N17" s="459"/>
      <c r="O17" s="203" t="s">
        <v>467</v>
      </c>
      <c r="P17" s="202"/>
    </row>
    <row r="18" spans="1:16" ht="140.1" customHeight="1" x14ac:dyDescent="0.3">
      <c r="A18" s="453"/>
      <c r="B18" s="453"/>
      <c r="C18" s="453"/>
      <c r="D18" s="460"/>
      <c r="E18" s="461"/>
      <c r="F18" s="462"/>
      <c r="G18" s="139" t="str">
        <f>IF(F15="3상비교법",IF(E15&gt;=10,"이상",IF(E15&gt;=5,"요주의","정상")),"표 참조")</f>
        <v>정상</v>
      </c>
      <c r="H18" s="195"/>
      <c r="I18" s="453"/>
      <c r="J18" s="453"/>
      <c r="K18" s="453"/>
      <c r="L18" s="460"/>
      <c r="M18" s="461"/>
      <c r="N18" s="462"/>
      <c r="O18" s="139" t="str">
        <f>IF(N15="3상비교법",IF(M15&gt;=10,"이상",IF(M15&gt;=5,"요주의","정상")),"표 참조")</f>
        <v>정상</v>
      </c>
      <c r="P18" s="195"/>
    </row>
    <row r="20" spans="1:16" x14ac:dyDescent="0.3">
      <c r="A20" t="s">
        <v>475</v>
      </c>
      <c r="I20" s="191"/>
      <c r="J20" s="191"/>
      <c r="K20" s="191"/>
      <c r="L20" s="191"/>
      <c r="M20" s="191"/>
      <c r="N20" s="191"/>
      <c r="O20" s="191"/>
    </row>
    <row r="21" spans="1:16" ht="17.25" x14ac:dyDescent="0.3">
      <c r="A21" s="204" t="s">
        <v>359</v>
      </c>
      <c r="B21" s="137" t="s">
        <v>360</v>
      </c>
      <c r="C21" s="137" t="s">
        <v>361</v>
      </c>
      <c r="D21" s="137" t="s">
        <v>362</v>
      </c>
      <c r="E21" s="204" t="s">
        <v>363</v>
      </c>
      <c r="F21" s="463" t="s">
        <v>252</v>
      </c>
      <c r="G21" s="463"/>
      <c r="H21" s="205"/>
      <c r="I21" s="205"/>
      <c r="J21" s="192"/>
      <c r="K21" s="192"/>
      <c r="L21" s="192"/>
      <c r="M21" s="205"/>
      <c r="N21" s="464"/>
      <c r="O21" s="464"/>
      <c r="P21" s="205"/>
    </row>
    <row r="22" spans="1:16" ht="17.25" x14ac:dyDescent="0.3">
      <c r="A22" s="138" t="s">
        <v>364</v>
      </c>
      <c r="B22" s="189">
        <v>-3.4</v>
      </c>
      <c r="C22" s="189">
        <v>-3.1</v>
      </c>
      <c r="D22" s="189">
        <v>-2.7</v>
      </c>
      <c r="E22" s="190">
        <f>MAX(B22:D22)-MIN(B22:D22)</f>
        <v>0.69999999999999973</v>
      </c>
      <c r="F22" s="455" t="str">
        <f>IF(COUNT(B22:D22)=3,"3상비교법","최고허용온도")</f>
        <v>3상비교법</v>
      </c>
      <c r="G22" s="456"/>
      <c r="H22" s="206"/>
      <c r="I22" s="205"/>
      <c r="J22" s="193"/>
      <c r="K22" s="193"/>
      <c r="L22" s="193"/>
      <c r="M22" s="194"/>
      <c r="N22" s="457"/>
      <c r="O22" s="458"/>
      <c r="P22" s="206"/>
    </row>
    <row r="23" spans="1:16" ht="3.95" customHeight="1" x14ac:dyDescent="0.3">
      <c r="A23" s="134"/>
      <c r="B23" s="135"/>
      <c r="C23" s="135"/>
      <c r="D23" s="135"/>
      <c r="E23" s="135"/>
      <c r="F23" s="136"/>
      <c r="G23" s="136"/>
      <c r="H23" s="205"/>
      <c r="I23" s="205"/>
      <c r="J23" s="192"/>
      <c r="K23" s="192"/>
      <c r="L23" s="192"/>
      <c r="M23" s="192"/>
      <c r="N23" s="205"/>
      <c r="O23" s="205"/>
      <c r="P23" s="205"/>
    </row>
    <row r="24" spans="1:16" x14ac:dyDescent="0.3">
      <c r="A24" s="459" t="s">
        <v>436</v>
      </c>
      <c r="B24" s="459"/>
      <c r="C24" s="459"/>
      <c r="D24" s="459" t="s">
        <v>437</v>
      </c>
      <c r="E24" s="459"/>
      <c r="F24" s="459"/>
      <c r="G24" s="203" t="s">
        <v>467</v>
      </c>
      <c r="H24" s="202"/>
      <c r="I24" s="454"/>
      <c r="J24" s="454"/>
      <c r="K24" s="454"/>
      <c r="L24" s="454"/>
      <c r="M24" s="454"/>
      <c r="N24" s="454"/>
      <c r="O24" s="202"/>
      <c r="P24" s="202"/>
    </row>
    <row r="25" spans="1:16" ht="140.1" customHeight="1" x14ac:dyDescent="0.3">
      <c r="A25" s="453"/>
      <c r="B25" s="453"/>
      <c r="C25" s="453"/>
      <c r="D25" s="453"/>
      <c r="E25" s="453"/>
      <c r="F25" s="453"/>
      <c r="G25" s="139" t="str">
        <f>IF(F22="3상비교법",IF(E22&gt;=10,"이상",IF(E22&gt;=5,"요주의","정상")),"표 참조")</f>
        <v>정상</v>
      </c>
      <c r="H25" s="195"/>
      <c r="I25" s="454"/>
      <c r="J25" s="454"/>
      <c r="K25" s="454"/>
      <c r="L25" s="454"/>
      <c r="M25" s="454"/>
      <c r="N25" s="454"/>
      <c r="O25" s="195"/>
      <c r="P25" s="195"/>
    </row>
  </sheetData>
  <mergeCells count="37">
    <mergeCell ref="A10:C10"/>
    <mergeCell ref="D10:F10"/>
    <mergeCell ref="I10:K10"/>
    <mergeCell ref="L10:N10"/>
    <mergeCell ref="A3:H3"/>
    <mergeCell ref="F7:G7"/>
    <mergeCell ref="N7:O7"/>
    <mergeCell ref="F8:G8"/>
    <mergeCell ref="N8:O8"/>
    <mergeCell ref="A11:C11"/>
    <mergeCell ref="D11:F11"/>
    <mergeCell ref="I11:K11"/>
    <mergeCell ref="L11:N11"/>
    <mergeCell ref="F14:G14"/>
    <mergeCell ref="N14:O14"/>
    <mergeCell ref="F15:G15"/>
    <mergeCell ref="N15:O15"/>
    <mergeCell ref="A17:C17"/>
    <mergeCell ref="D17:F17"/>
    <mergeCell ref="I17:K17"/>
    <mergeCell ref="L17:N17"/>
    <mergeCell ref="A18:C18"/>
    <mergeCell ref="D18:F18"/>
    <mergeCell ref="I18:K18"/>
    <mergeCell ref="L18:N18"/>
    <mergeCell ref="F21:G21"/>
    <mergeCell ref="N21:O21"/>
    <mergeCell ref="A25:C25"/>
    <mergeCell ref="D25:F25"/>
    <mergeCell ref="I25:K25"/>
    <mergeCell ref="L25:N25"/>
    <mergeCell ref="F22:G22"/>
    <mergeCell ref="N22:O22"/>
    <mergeCell ref="A24:C24"/>
    <mergeCell ref="D24:F24"/>
    <mergeCell ref="I24:K24"/>
    <mergeCell ref="L24:N24"/>
  </mergeCells>
  <phoneticPr fontId="11" type="noConversion"/>
  <printOptions horizontalCentered="1"/>
  <pageMargins left="0.43307086614173229" right="0.43307086614173229" top="0.65" bottom="0.27" header="0.31496062992125984" footer="0.24"/>
  <pageSetup paperSize="9" scale="9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L36"/>
  <sheetViews>
    <sheetView showGridLines="0" view="pageBreakPreview" zoomScale="60" zoomScaleNormal="93" workbookViewId="0">
      <selection activeCell="A42" sqref="A42"/>
    </sheetView>
  </sheetViews>
  <sheetFormatPr defaultRowHeight="16.5" x14ac:dyDescent="0.3"/>
  <cols>
    <col min="2" max="2" width="9.875" customWidth="1"/>
    <col min="3" max="4" width="5.875" customWidth="1"/>
    <col min="5" max="6" width="8" customWidth="1"/>
    <col min="7" max="7" width="9.25" customWidth="1"/>
    <col min="8" max="8" width="10.25" customWidth="1"/>
    <col min="9" max="9" width="7.5" customWidth="1"/>
    <col min="11" max="11" width="1.25" customWidth="1"/>
    <col min="12" max="20" width="9.125" customWidth="1"/>
    <col min="21" max="21" width="0.875" customWidth="1"/>
  </cols>
  <sheetData>
    <row r="3" spans="1:12" ht="26.25" x14ac:dyDescent="0.3">
      <c r="A3" s="489" t="s">
        <v>385</v>
      </c>
      <c r="B3" s="489"/>
      <c r="C3" s="489"/>
      <c r="D3" s="489"/>
      <c r="E3" s="489"/>
      <c r="F3" s="489"/>
      <c r="G3" s="489"/>
      <c r="H3" s="489"/>
      <c r="I3" s="489"/>
      <c r="J3" s="489"/>
    </row>
    <row r="4" spans="1:12" x14ac:dyDescent="0.3">
      <c r="A4" s="39" t="s">
        <v>487</v>
      </c>
      <c r="J4" s="38" t="s">
        <v>570</v>
      </c>
    </row>
    <row r="5" spans="1:12" ht="21" customHeight="1" x14ac:dyDescent="0.3">
      <c r="A5" t="s">
        <v>488</v>
      </c>
      <c r="F5" s="41" t="s">
        <v>458</v>
      </c>
      <c r="J5" s="38" t="s">
        <v>404</v>
      </c>
      <c r="L5" s="153" t="s">
        <v>405</v>
      </c>
    </row>
    <row r="6" spans="1:12" ht="21" customHeight="1" x14ac:dyDescent="0.3">
      <c r="A6" s="521" t="s">
        <v>367</v>
      </c>
      <c r="B6" s="521" t="s">
        <v>53</v>
      </c>
      <c r="C6" s="526" t="s">
        <v>398</v>
      </c>
      <c r="D6" s="527"/>
      <c r="E6" s="523" t="s">
        <v>369</v>
      </c>
      <c r="F6" s="524"/>
      <c r="G6" s="523" t="s">
        <v>370</v>
      </c>
      <c r="H6" s="525"/>
      <c r="I6" s="524"/>
      <c r="J6" s="521" t="s">
        <v>146</v>
      </c>
    </row>
    <row r="7" spans="1:12" ht="32.25" customHeight="1" x14ac:dyDescent="0.3">
      <c r="A7" s="522"/>
      <c r="B7" s="522"/>
      <c r="C7" s="528"/>
      <c r="D7" s="529"/>
      <c r="E7" s="141" t="s">
        <v>10</v>
      </c>
      <c r="F7" s="142" t="s">
        <v>399</v>
      </c>
      <c r="G7" s="141" t="s">
        <v>395</v>
      </c>
      <c r="H7" s="141" t="s">
        <v>371</v>
      </c>
      <c r="I7" s="142" t="s">
        <v>396</v>
      </c>
      <c r="J7" s="522"/>
    </row>
    <row r="8" spans="1:12" ht="21" customHeight="1" x14ac:dyDescent="0.3">
      <c r="A8" s="494" t="s">
        <v>407</v>
      </c>
      <c r="B8" s="494">
        <v>41</v>
      </c>
      <c r="C8" s="500">
        <v>69</v>
      </c>
      <c r="D8" s="501"/>
      <c r="E8" s="143">
        <v>390</v>
      </c>
      <c r="F8" s="143">
        <v>2.5</v>
      </c>
      <c r="G8" s="152">
        <v>40</v>
      </c>
      <c r="H8" s="506">
        <v>32</v>
      </c>
      <c r="I8" s="143">
        <v>69.900000000000006</v>
      </c>
      <c r="J8" s="509" t="s">
        <v>411</v>
      </c>
    </row>
    <row r="9" spans="1:12" ht="21" customHeight="1" x14ac:dyDescent="0.3">
      <c r="A9" s="495"/>
      <c r="B9" s="495"/>
      <c r="C9" s="502"/>
      <c r="D9" s="503"/>
      <c r="E9" s="143">
        <v>389</v>
      </c>
      <c r="F9" s="143">
        <v>2.5</v>
      </c>
      <c r="G9" s="152">
        <v>45</v>
      </c>
      <c r="H9" s="507"/>
      <c r="I9" s="143">
        <v>55.6</v>
      </c>
      <c r="J9" s="510"/>
    </row>
    <row r="10" spans="1:12" ht="21" customHeight="1" x14ac:dyDescent="0.3">
      <c r="A10" s="496"/>
      <c r="B10" s="496"/>
      <c r="C10" s="504"/>
      <c r="D10" s="505"/>
      <c r="E10" s="143">
        <v>390</v>
      </c>
      <c r="F10" s="143">
        <v>2.5</v>
      </c>
      <c r="G10" s="152">
        <v>56</v>
      </c>
      <c r="H10" s="508"/>
      <c r="I10" s="143">
        <v>33.4</v>
      </c>
      <c r="J10" s="511"/>
    </row>
    <row r="11" spans="1:12" ht="21" customHeight="1" x14ac:dyDescent="0.3">
      <c r="A11" s="512"/>
      <c r="B11" s="512"/>
      <c r="C11" s="515"/>
      <c r="D11" s="516"/>
      <c r="E11" s="144"/>
      <c r="F11" s="144"/>
      <c r="G11" s="144"/>
      <c r="H11" s="512"/>
      <c r="I11" s="144"/>
      <c r="J11" s="512"/>
    </row>
    <row r="12" spans="1:12" ht="21" customHeight="1" x14ac:dyDescent="0.3">
      <c r="A12" s="513"/>
      <c r="B12" s="513"/>
      <c r="C12" s="517"/>
      <c r="D12" s="518"/>
      <c r="E12" s="144"/>
      <c r="F12" s="144"/>
      <c r="G12" s="144"/>
      <c r="H12" s="513"/>
      <c r="I12" s="144"/>
      <c r="J12" s="513"/>
    </row>
    <row r="13" spans="1:12" ht="21" customHeight="1" x14ac:dyDescent="0.3">
      <c r="A13" s="514"/>
      <c r="B13" s="514"/>
      <c r="C13" s="519"/>
      <c r="D13" s="520"/>
      <c r="E13" s="144"/>
      <c r="F13" s="144"/>
      <c r="G13" s="144"/>
      <c r="H13" s="514"/>
      <c r="I13" s="144"/>
      <c r="J13" s="514"/>
    </row>
    <row r="14" spans="1:12" ht="21" customHeight="1" x14ac:dyDescent="0.3">
      <c r="A14" s="512"/>
      <c r="B14" s="512"/>
      <c r="C14" s="515"/>
      <c r="D14" s="516"/>
      <c r="E14" s="144"/>
      <c r="F14" s="144"/>
      <c r="G14" s="144"/>
      <c r="H14" s="512"/>
      <c r="I14" s="144"/>
      <c r="J14" s="512"/>
    </row>
    <row r="15" spans="1:12" ht="21" customHeight="1" x14ac:dyDescent="0.3">
      <c r="A15" s="513"/>
      <c r="B15" s="513"/>
      <c r="C15" s="517"/>
      <c r="D15" s="518"/>
      <c r="E15" s="144"/>
      <c r="F15" s="144"/>
      <c r="G15" s="144"/>
      <c r="H15" s="513"/>
      <c r="I15" s="144"/>
      <c r="J15" s="513"/>
    </row>
    <row r="16" spans="1:12" ht="21" customHeight="1" x14ac:dyDescent="0.3">
      <c r="A16" s="514"/>
      <c r="B16" s="514"/>
      <c r="C16" s="519"/>
      <c r="D16" s="520"/>
      <c r="E16" s="144"/>
      <c r="F16" s="144"/>
      <c r="G16" s="144"/>
      <c r="H16" s="514"/>
      <c r="I16" s="144"/>
      <c r="J16" s="514"/>
    </row>
    <row r="17" spans="1:12" ht="21" customHeight="1" x14ac:dyDescent="0.3">
      <c r="A17" s="497" t="s">
        <v>372</v>
      </c>
      <c r="B17" s="498"/>
      <c r="C17" s="498"/>
      <c r="D17" s="498"/>
      <c r="E17" s="498"/>
      <c r="F17" s="498"/>
      <c r="G17" s="498"/>
      <c r="H17" s="498"/>
      <c r="I17" s="498"/>
      <c r="J17" s="499"/>
    </row>
    <row r="18" spans="1:12" ht="21" customHeight="1" x14ac:dyDescent="0.3">
      <c r="A18" s="480" t="s">
        <v>409</v>
      </c>
      <c r="B18" s="481"/>
      <c r="C18" s="481"/>
      <c r="D18" s="481"/>
      <c r="E18" s="481"/>
      <c r="F18" s="481"/>
      <c r="G18" s="481"/>
      <c r="H18" s="481"/>
      <c r="I18" s="481"/>
      <c r="J18" s="482"/>
    </row>
    <row r="19" spans="1:12" ht="21" customHeight="1" x14ac:dyDescent="0.3">
      <c r="A19" s="480" t="s">
        <v>408</v>
      </c>
      <c r="B19" s="481"/>
      <c r="C19" s="481"/>
      <c r="D19" s="481"/>
      <c r="E19" s="481"/>
      <c r="F19" s="481"/>
      <c r="G19" s="481"/>
      <c r="H19" s="481"/>
      <c r="I19" s="481"/>
      <c r="J19" s="482"/>
    </row>
    <row r="20" spans="1:12" ht="21" customHeight="1" x14ac:dyDescent="0.3">
      <c r="A20" s="480" t="s">
        <v>410</v>
      </c>
      <c r="B20" s="481"/>
      <c r="C20" s="481"/>
      <c r="D20" s="481"/>
      <c r="E20" s="481"/>
      <c r="F20" s="481"/>
      <c r="G20" s="481"/>
      <c r="H20" s="481"/>
      <c r="I20" s="481"/>
      <c r="J20" s="482"/>
    </row>
    <row r="21" spans="1:12" ht="21" customHeight="1" x14ac:dyDescent="0.3">
      <c r="A21" s="483"/>
      <c r="B21" s="484"/>
      <c r="C21" s="484"/>
      <c r="D21" s="484"/>
      <c r="E21" s="484"/>
      <c r="F21" s="484"/>
      <c r="G21" s="484"/>
      <c r="H21" s="484"/>
      <c r="I21" s="484"/>
      <c r="J21" s="485"/>
    </row>
    <row r="22" spans="1:12" ht="21" customHeight="1" x14ac:dyDescent="0.3">
      <c r="A22" s="486" t="s">
        <v>367</v>
      </c>
      <c r="B22" s="487"/>
      <c r="C22" s="488"/>
      <c r="D22" s="486" t="s">
        <v>373</v>
      </c>
      <c r="E22" s="487"/>
      <c r="F22" s="487"/>
      <c r="G22" s="488"/>
      <c r="H22" s="486" t="s">
        <v>374</v>
      </c>
      <c r="I22" s="487"/>
      <c r="J22" s="488"/>
    </row>
    <row r="23" spans="1:12" ht="21" customHeight="1" x14ac:dyDescent="0.3">
      <c r="A23" s="494" t="s">
        <v>402</v>
      </c>
      <c r="B23" s="490" t="s">
        <v>375</v>
      </c>
      <c r="C23" s="491"/>
      <c r="D23" s="477" t="s">
        <v>376</v>
      </c>
      <c r="E23" s="478"/>
      <c r="F23" s="478"/>
      <c r="G23" s="479"/>
      <c r="H23" s="474" t="s">
        <v>377</v>
      </c>
      <c r="I23" s="475"/>
      <c r="J23" s="476"/>
      <c r="L23" t="s">
        <v>406</v>
      </c>
    </row>
    <row r="24" spans="1:12" ht="21" customHeight="1" x14ac:dyDescent="0.3">
      <c r="A24" s="495"/>
      <c r="B24" s="492"/>
      <c r="C24" s="493"/>
      <c r="D24" s="477" t="s">
        <v>378</v>
      </c>
      <c r="E24" s="478"/>
      <c r="F24" s="478"/>
      <c r="G24" s="479"/>
      <c r="H24" s="474" t="s">
        <v>379</v>
      </c>
      <c r="I24" s="475"/>
      <c r="J24" s="476"/>
    </row>
    <row r="25" spans="1:12" ht="21" customHeight="1" x14ac:dyDescent="0.3">
      <c r="A25" s="495"/>
      <c r="B25" s="490" t="s">
        <v>368</v>
      </c>
      <c r="C25" s="491"/>
      <c r="D25" s="477" t="s">
        <v>380</v>
      </c>
      <c r="E25" s="478"/>
      <c r="F25" s="478"/>
      <c r="G25" s="479"/>
      <c r="H25" s="474" t="s">
        <v>377</v>
      </c>
      <c r="I25" s="475"/>
      <c r="J25" s="476"/>
    </row>
    <row r="26" spans="1:12" ht="21" customHeight="1" x14ac:dyDescent="0.3">
      <c r="A26" s="495"/>
      <c r="B26" s="492"/>
      <c r="C26" s="493"/>
      <c r="D26" s="477" t="s">
        <v>381</v>
      </c>
      <c r="E26" s="478"/>
      <c r="F26" s="478"/>
      <c r="G26" s="479"/>
      <c r="H26" s="474" t="s">
        <v>379</v>
      </c>
      <c r="I26" s="475"/>
      <c r="J26" s="476"/>
    </row>
    <row r="27" spans="1:12" ht="21" customHeight="1" x14ac:dyDescent="0.3">
      <c r="A27" s="495"/>
      <c r="B27" s="490" t="s">
        <v>382</v>
      </c>
      <c r="C27" s="491"/>
      <c r="D27" s="474" t="s">
        <v>383</v>
      </c>
      <c r="E27" s="475"/>
      <c r="F27" s="475"/>
      <c r="G27" s="476"/>
      <c r="H27" s="474" t="s">
        <v>377</v>
      </c>
      <c r="I27" s="475"/>
      <c r="J27" s="476"/>
    </row>
    <row r="28" spans="1:12" ht="21" customHeight="1" x14ac:dyDescent="0.3">
      <c r="A28" s="496"/>
      <c r="B28" s="492"/>
      <c r="C28" s="493"/>
      <c r="D28" s="474" t="s">
        <v>384</v>
      </c>
      <c r="E28" s="475"/>
      <c r="F28" s="475"/>
      <c r="G28" s="476"/>
      <c r="H28" s="474" t="s">
        <v>379</v>
      </c>
      <c r="I28" s="475"/>
      <c r="J28" s="476"/>
    </row>
    <row r="29" spans="1:12" ht="21" customHeight="1" x14ac:dyDescent="0.3"/>
    <row r="30" spans="1:12" ht="21" customHeight="1" x14ac:dyDescent="0.3">
      <c r="A30" t="s">
        <v>386</v>
      </c>
    </row>
    <row r="31" spans="1:12" ht="21" customHeight="1" x14ac:dyDescent="0.3">
      <c r="A31" t="s">
        <v>387</v>
      </c>
    </row>
    <row r="32" spans="1:12" ht="21" customHeight="1" x14ac:dyDescent="0.3">
      <c r="A32" s="145" t="s">
        <v>397</v>
      </c>
    </row>
    <row r="33" spans="2:10" ht="21" customHeight="1" x14ac:dyDescent="0.3">
      <c r="B33" s="146" t="s">
        <v>388</v>
      </c>
      <c r="C33" s="466" t="s">
        <v>389</v>
      </c>
      <c r="D33" s="467"/>
      <c r="E33" s="151" t="s">
        <v>401</v>
      </c>
      <c r="G33" s="147" t="s">
        <v>388</v>
      </c>
      <c r="H33" s="466" t="s">
        <v>389</v>
      </c>
      <c r="I33" s="467"/>
      <c r="J33" s="151" t="s">
        <v>400</v>
      </c>
    </row>
    <row r="34" spans="2:10" ht="21" customHeight="1" x14ac:dyDescent="0.3">
      <c r="B34" s="148" t="s">
        <v>390</v>
      </c>
      <c r="C34" s="468">
        <v>5</v>
      </c>
      <c r="D34" s="469"/>
      <c r="E34" s="149"/>
      <c r="G34" s="148" t="s">
        <v>393</v>
      </c>
      <c r="H34" s="470">
        <v>15</v>
      </c>
      <c r="I34" s="471"/>
      <c r="J34" s="148"/>
    </row>
    <row r="35" spans="2:10" ht="21" customHeight="1" x14ac:dyDescent="0.3">
      <c r="B35" s="148" t="s">
        <v>391</v>
      </c>
      <c r="C35" s="468">
        <v>8</v>
      </c>
      <c r="D35" s="469"/>
      <c r="E35" s="149"/>
      <c r="G35" s="148" t="s">
        <v>394</v>
      </c>
      <c r="H35" s="470">
        <v>20</v>
      </c>
      <c r="I35" s="471"/>
      <c r="J35" s="148"/>
    </row>
    <row r="36" spans="2:10" ht="21" customHeight="1" x14ac:dyDescent="0.3">
      <c r="B36" s="148" t="s">
        <v>392</v>
      </c>
      <c r="C36" s="470">
        <v>12</v>
      </c>
      <c r="D36" s="471"/>
      <c r="E36" s="148"/>
      <c r="G36" s="150"/>
      <c r="H36" s="472"/>
      <c r="I36" s="473"/>
      <c r="J36" s="150"/>
    </row>
  </sheetData>
  <mergeCells count="54">
    <mergeCell ref="A6:A7"/>
    <mergeCell ref="E6:F6"/>
    <mergeCell ref="G6:I6"/>
    <mergeCell ref="J6:J7"/>
    <mergeCell ref="B6:B7"/>
    <mergeCell ref="C6:D7"/>
    <mergeCell ref="A17:J17"/>
    <mergeCell ref="B8:B10"/>
    <mergeCell ref="C8:D10"/>
    <mergeCell ref="H8:H10"/>
    <mergeCell ref="J8:J10"/>
    <mergeCell ref="A11:A13"/>
    <mergeCell ref="B11:B13"/>
    <mergeCell ref="C11:D13"/>
    <mergeCell ref="H11:H13"/>
    <mergeCell ref="J11:J13"/>
    <mergeCell ref="A14:A16"/>
    <mergeCell ref="B14:B16"/>
    <mergeCell ref="C14:D16"/>
    <mergeCell ref="H14:H16"/>
    <mergeCell ref="J14:J16"/>
    <mergeCell ref="A3:J3"/>
    <mergeCell ref="B27:C28"/>
    <mergeCell ref="D27:G27"/>
    <mergeCell ref="H27:J27"/>
    <mergeCell ref="D28:G28"/>
    <mergeCell ref="H28:J28"/>
    <mergeCell ref="A8:A10"/>
    <mergeCell ref="A20:J20"/>
    <mergeCell ref="A23:A28"/>
    <mergeCell ref="B23:C24"/>
    <mergeCell ref="D23:G23"/>
    <mergeCell ref="H23:J23"/>
    <mergeCell ref="D24:G24"/>
    <mergeCell ref="H24:J24"/>
    <mergeCell ref="B25:C26"/>
    <mergeCell ref="D25:G25"/>
    <mergeCell ref="H25:J25"/>
    <mergeCell ref="D26:G26"/>
    <mergeCell ref="H26:J26"/>
    <mergeCell ref="A18:J18"/>
    <mergeCell ref="A19:J19"/>
    <mergeCell ref="A21:J21"/>
    <mergeCell ref="A22:C22"/>
    <mergeCell ref="D22:G22"/>
    <mergeCell ref="H22:J22"/>
    <mergeCell ref="C33:D33"/>
    <mergeCell ref="C34:D34"/>
    <mergeCell ref="C35:D35"/>
    <mergeCell ref="C36:D36"/>
    <mergeCell ref="H33:I33"/>
    <mergeCell ref="H34:I34"/>
    <mergeCell ref="H35:I35"/>
    <mergeCell ref="H36:I36"/>
  </mergeCells>
  <phoneticPr fontId="11" type="noConversion"/>
  <printOptions horizontalCentered="1"/>
  <pageMargins left="0.63" right="0.51" top="0.43307086614173229" bottom="0.35433070866141736" header="0.31496062992125984" footer="0.31496062992125984"/>
  <pageSetup paperSize="9" scale="9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I38"/>
  <sheetViews>
    <sheetView showGridLines="0" view="pageBreakPreview" topLeftCell="A21" zoomScale="73" zoomScaleNormal="70" zoomScaleSheetLayoutView="73" workbookViewId="0">
      <selection activeCell="A42" sqref="A42"/>
    </sheetView>
  </sheetViews>
  <sheetFormatPr defaultRowHeight="16.5" x14ac:dyDescent="0.3"/>
  <cols>
    <col min="1" max="9" width="9.625" customWidth="1"/>
  </cols>
  <sheetData>
    <row r="3" spans="1:9" ht="20.25" x14ac:dyDescent="0.3">
      <c r="A3" s="530" t="s">
        <v>366</v>
      </c>
      <c r="B3" s="530"/>
      <c r="C3" s="530"/>
      <c r="D3" s="530"/>
      <c r="E3" s="530"/>
      <c r="F3" s="530"/>
      <c r="G3" s="530"/>
      <c r="H3" s="530"/>
      <c r="I3" s="530"/>
    </row>
    <row r="5" spans="1:9" ht="18.95" customHeight="1" x14ac:dyDescent="0.3">
      <c r="A5" s="114" t="s">
        <v>337</v>
      </c>
      <c r="B5" s="115"/>
      <c r="C5" s="115"/>
      <c r="D5" s="115"/>
      <c r="E5" s="115"/>
      <c r="F5" s="115"/>
      <c r="G5" s="531" t="s">
        <v>355</v>
      </c>
      <c r="H5" s="531"/>
      <c r="I5" s="532"/>
    </row>
    <row r="6" spans="1:9" ht="18.95" customHeight="1" x14ac:dyDescent="0.3">
      <c r="A6" s="536" t="s">
        <v>323</v>
      </c>
      <c r="B6" s="536" t="s">
        <v>324</v>
      </c>
      <c r="C6" s="536" t="s">
        <v>325</v>
      </c>
      <c r="D6" s="536" t="s">
        <v>326</v>
      </c>
      <c r="E6" s="536" t="s">
        <v>327</v>
      </c>
      <c r="F6" s="538" t="s">
        <v>328</v>
      </c>
      <c r="G6" s="539"/>
      <c r="H6" s="536" t="s">
        <v>329</v>
      </c>
      <c r="I6" s="536" t="s">
        <v>186</v>
      </c>
    </row>
    <row r="7" spans="1:9" ht="18.95" customHeight="1" x14ac:dyDescent="0.3">
      <c r="A7" s="537"/>
      <c r="B7" s="537"/>
      <c r="C7" s="537"/>
      <c r="D7" s="537"/>
      <c r="E7" s="537"/>
      <c r="F7" s="116" t="s">
        <v>330</v>
      </c>
      <c r="G7" s="116" t="s">
        <v>146</v>
      </c>
      <c r="H7" s="537"/>
      <c r="I7" s="537"/>
    </row>
    <row r="8" spans="1:9" ht="18.95" customHeight="1" x14ac:dyDescent="0.3">
      <c r="A8" s="112"/>
      <c r="B8" s="112"/>
      <c r="C8" s="112"/>
      <c r="D8" s="112"/>
      <c r="E8" s="112"/>
      <c r="F8" s="112"/>
      <c r="G8" s="112"/>
      <c r="H8" s="112"/>
      <c r="I8" s="112"/>
    </row>
    <row r="9" spans="1:9" ht="18.95" customHeight="1" x14ac:dyDescent="0.3">
      <c r="A9" s="112"/>
      <c r="B9" s="112"/>
      <c r="C9" s="112"/>
      <c r="D9" s="112"/>
      <c r="E9" s="112"/>
      <c r="F9" s="112"/>
      <c r="G9" s="112"/>
      <c r="H9" s="112"/>
      <c r="I9" s="112"/>
    </row>
    <row r="10" spans="1:9" ht="18.95" customHeight="1" x14ac:dyDescent="0.3">
      <c r="A10" s="112"/>
      <c r="B10" s="112"/>
      <c r="C10" s="112"/>
      <c r="D10" s="112"/>
      <c r="E10" s="112"/>
      <c r="F10" s="112"/>
      <c r="G10" s="112"/>
      <c r="H10" s="112"/>
      <c r="I10" s="112"/>
    </row>
    <row r="11" spans="1:9" ht="18.95" customHeight="1" x14ac:dyDescent="0.3">
      <c r="A11" s="112"/>
      <c r="B11" s="112"/>
      <c r="C11" s="112"/>
      <c r="D11" s="112"/>
      <c r="E11" s="112"/>
      <c r="F11" s="112"/>
      <c r="G11" s="112"/>
      <c r="H11" s="112"/>
      <c r="I11" s="112"/>
    </row>
    <row r="12" spans="1:9" ht="18.95" customHeight="1" x14ac:dyDescent="0.3">
      <c r="A12" s="112"/>
      <c r="B12" s="112"/>
      <c r="C12" s="112"/>
      <c r="D12" s="112"/>
      <c r="E12" s="112"/>
      <c r="F12" s="112"/>
      <c r="G12" s="112"/>
      <c r="H12" s="112"/>
      <c r="I12" s="112"/>
    </row>
    <row r="13" spans="1:9" ht="18.95" customHeight="1" x14ac:dyDescent="0.3">
      <c r="A13" s="112"/>
      <c r="B13" s="112"/>
      <c r="C13" s="112"/>
      <c r="D13" s="112"/>
      <c r="E13" s="112"/>
      <c r="F13" s="112"/>
      <c r="G13" s="112"/>
      <c r="H13" s="112"/>
      <c r="I13" s="112"/>
    </row>
    <row r="14" spans="1:9" ht="18.95" customHeight="1" x14ac:dyDescent="0.3">
      <c r="A14" s="112"/>
      <c r="B14" s="112"/>
      <c r="C14" s="112"/>
      <c r="D14" s="112"/>
      <c r="E14" s="112"/>
      <c r="F14" s="112"/>
      <c r="G14" s="112"/>
      <c r="H14" s="112"/>
      <c r="I14" s="112"/>
    </row>
    <row r="15" spans="1:9" ht="18.95" customHeight="1" x14ac:dyDescent="0.3">
      <c r="A15" s="112"/>
      <c r="B15" s="112"/>
      <c r="C15" s="112"/>
      <c r="D15" s="112"/>
      <c r="E15" s="112"/>
      <c r="F15" s="112"/>
      <c r="G15" s="112"/>
      <c r="H15" s="112"/>
      <c r="I15" s="112"/>
    </row>
    <row r="16" spans="1:9" ht="18.95" customHeight="1" x14ac:dyDescent="0.3">
      <c r="A16" s="112"/>
      <c r="B16" s="112"/>
      <c r="C16" s="112"/>
      <c r="D16" s="112"/>
      <c r="E16" s="112"/>
      <c r="F16" s="112"/>
      <c r="G16" s="112"/>
      <c r="H16" s="112"/>
      <c r="I16" s="112"/>
    </row>
    <row r="17" spans="1:9" ht="18.95" customHeight="1" x14ac:dyDescent="0.3">
      <c r="A17" s="112"/>
      <c r="B17" s="112"/>
      <c r="C17" s="112"/>
      <c r="D17" s="112"/>
      <c r="E17" s="112"/>
      <c r="F17" s="112"/>
      <c r="G17" s="112"/>
      <c r="H17" s="112"/>
      <c r="I17" s="112"/>
    </row>
    <row r="18" spans="1:9" ht="18.95" customHeight="1" x14ac:dyDescent="0.3">
      <c r="A18" s="112"/>
      <c r="B18" s="112"/>
      <c r="C18" s="112"/>
      <c r="D18" s="112"/>
      <c r="E18" s="112"/>
      <c r="F18" s="112"/>
      <c r="G18" s="112"/>
      <c r="H18" s="112"/>
      <c r="I18" s="112"/>
    </row>
    <row r="19" spans="1:9" ht="18.95" customHeight="1" x14ac:dyDescent="0.3">
      <c r="A19" s="112"/>
      <c r="B19" s="112"/>
      <c r="C19" s="112"/>
      <c r="D19" s="112"/>
      <c r="E19" s="112"/>
      <c r="F19" s="112"/>
      <c r="G19" s="112"/>
      <c r="H19" s="112"/>
      <c r="I19" s="112"/>
    </row>
    <row r="20" spans="1:9" ht="18.95" customHeight="1" x14ac:dyDescent="0.3">
      <c r="A20" s="112"/>
      <c r="B20" s="112"/>
      <c r="C20" s="112"/>
      <c r="D20" s="112"/>
      <c r="E20" s="112"/>
      <c r="F20" s="112"/>
      <c r="G20" s="112"/>
      <c r="H20" s="112"/>
      <c r="I20" s="112"/>
    </row>
    <row r="21" spans="1:9" ht="18.95" customHeight="1" x14ac:dyDescent="0.3">
      <c r="A21" s="112"/>
      <c r="B21" s="112"/>
      <c r="C21" s="112"/>
      <c r="D21" s="112"/>
      <c r="E21" s="112"/>
      <c r="F21" s="112"/>
      <c r="G21" s="112"/>
      <c r="H21" s="112"/>
      <c r="I21" s="112"/>
    </row>
    <row r="22" spans="1:9" ht="18.95" customHeight="1" x14ac:dyDescent="0.3">
      <c r="A22" s="117"/>
      <c r="B22" s="117"/>
      <c r="C22" s="117"/>
      <c r="D22" s="117"/>
      <c r="E22" s="117"/>
      <c r="F22" s="117"/>
      <c r="G22" s="117"/>
      <c r="H22" s="117"/>
      <c r="I22" s="117"/>
    </row>
    <row r="23" spans="1:9" ht="18.95" customHeight="1" x14ac:dyDescent="0.3">
      <c r="A23" s="533" t="s">
        <v>338</v>
      </c>
      <c r="B23" s="534"/>
      <c r="C23" s="534"/>
      <c r="D23" s="534"/>
      <c r="E23" s="534"/>
      <c r="F23" s="534"/>
      <c r="G23" s="534"/>
      <c r="H23" s="534"/>
      <c r="I23" s="534"/>
    </row>
    <row r="24" spans="1:9" ht="18.95" customHeight="1" x14ac:dyDescent="0.3">
      <c r="H24" t="s">
        <v>339</v>
      </c>
    </row>
    <row r="25" spans="1:9" ht="18.95" customHeight="1" x14ac:dyDescent="0.3">
      <c r="A25" s="535" t="s">
        <v>331</v>
      </c>
      <c r="B25" s="535" t="s">
        <v>323</v>
      </c>
      <c r="C25" s="535" t="s">
        <v>324</v>
      </c>
      <c r="D25" s="535" t="s">
        <v>332</v>
      </c>
      <c r="E25" s="535" t="s">
        <v>152</v>
      </c>
      <c r="F25" s="535" t="s">
        <v>333</v>
      </c>
      <c r="G25" s="535" t="s">
        <v>334</v>
      </c>
      <c r="H25" s="535"/>
      <c r="I25" s="535" t="s">
        <v>186</v>
      </c>
    </row>
    <row r="26" spans="1:9" ht="18.95" customHeight="1" x14ac:dyDescent="0.3">
      <c r="A26" s="535"/>
      <c r="B26" s="535"/>
      <c r="C26" s="535"/>
      <c r="D26" s="535"/>
      <c r="E26" s="535"/>
      <c r="F26" s="535"/>
      <c r="G26" s="118" t="s">
        <v>335</v>
      </c>
      <c r="H26" s="118" t="s">
        <v>336</v>
      </c>
      <c r="I26" s="535"/>
    </row>
    <row r="27" spans="1:9" ht="18.95" customHeight="1" x14ac:dyDescent="0.3">
      <c r="A27" s="113"/>
      <c r="B27" s="113"/>
      <c r="C27" s="113"/>
      <c r="D27" s="113"/>
      <c r="E27" s="113"/>
      <c r="F27" s="113"/>
      <c r="G27" s="113"/>
      <c r="H27" s="113"/>
      <c r="I27" s="113"/>
    </row>
    <row r="28" spans="1:9" ht="18.95" customHeight="1" x14ac:dyDescent="0.3">
      <c r="A28" s="113"/>
      <c r="B28" s="113"/>
      <c r="C28" s="113"/>
      <c r="D28" s="113"/>
      <c r="E28" s="113"/>
      <c r="F28" s="113"/>
      <c r="G28" s="113"/>
      <c r="H28" s="113"/>
      <c r="I28" s="113"/>
    </row>
    <row r="29" spans="1:9" ht="18.95" customHeight="1" x14ac:dyDescent="0.3">
      <c r="A29" s="113"/>
      <c r="B29" s="113"/>
      <c r="C29" s="113"/>
      <c r="D29" s="113"/>
      <c r="E29" s="113"/>
      <c r="F29" s="113"/>
      <c r="G29" s="113"/>
      <c r="H29" s="113"/>
      <c r="I29" s="113"/>
    </row>
    <row r="30" spans="1:9" ht="18.95" customHeight="1" x14ac:dyDescent="0.3">
      <c r="A30" s="113"/>
      <c r="B30" s="113"/>
      <c r="C30" s="113"/>
      <c r="D30" s="113"/>
      <c r="E30" s="113"/>
      <c r="F30" s="113"/>
      <c r="G30" s="113"/>
      <c r="H30" s="113"/>
      <c r="I30" s="113"/>
    </row>
    <row r="31" spans="1:9" ht="18.95" customHeight="1" x14ac:dyDescent="0.3">
      <c r="A31" s="113"/>
      <c r="B31" s="113"/>
      <c r="C31" s="113"/>
      <c r="D31" s="113"/>
      <c r="E31" s="113"/>
      <c r="F31" s="113"/>
      <c r="G31" s="113"/>
      <c r="H31" s="113"/>
      <c r="I31" s="113"/>
    </row>
    <row r="32" spans="1:9" ht="18.95" customHeight="1" x14ac:dyDescent="0.3">
      <c r="A32" s="113"/>
      <c r="B32" s="113"/>
      <c r="C32" s="113"/>
      <c r="D32" s="113"/>
      <c r="E32" s="113"/>
      <c r="F32" s="113"/>
      <c r="G32" s="113"/>
      <c r="H32" s="113"/>
      <c r="I32" s="113"/>
    </row>
    <row r="33" spans="1:9" ht="18.95" customHeight="1" x14ac:dyDescent="0.3">
      <c r="A33" s="112"/>
      <c r="B33" s="112"/>
      <c r="C33" s="112"/>
      <c r="D33" s="112"/>
      <c r="E33" s="112"/>
      <c r="F33" s="112"/>
      <c r="G33" s="112"/>
      <c r="H33" s="112"/>
      <c r="I33" s="112"/>
    </row>
    <row r="34" spans="1:9" ht="18.95" customHeight="1" x14ac:dyDescent="0.3">
      <c r="A34" s="112"/>
      <c r="B34" s="112"/>
      <c r="C34" s="112"/>
      <c r="D34" s="112"/>
      <c r="E34" s="112"/>
      <c r="F34" s="112"/>
      <c r="G34" s="112"/>
      <c r="H34" s="112"/>
      <c r="I34" s="112"/>
    </row>
    <row r="35" spans="1:9" ht="18.95" customHeight="1" x14ac:dyDescent="0.3">
      <c r="A35" s="112"/>
      <c r="B35" s="112"/>
      <c r="C35" s="112"/>
      <c r="D35" s="112"/>
      <c r="E35" s="112"/>
      <c r="F35" s="112"/>
      <c r="G35" s="112"/>
      <c r="H35" s="112"/>
      <c r="I35" s="112"/>
    </row>
    <row r="36" spans="1:9" ht="18.95" customHeight="1" x14ac:dyDescent="0.3">
      <c r="A36" s="112"/>
      <c r="B36" s="112"/>
      <c r="C36" s="112"/>
      <c r="D36" s="112"/>
      <c r="E36" s="112"/>
      <c r="F36" s="112"/>
      <c r="G36" s="112"/>
      <c r="H36" s="112"/>
      <c r="I36" s="112"/>
    </row>
    <row r="37" spans="1:9" ht="18.95" customHeight="1" x14ac:dyDescent="0.3">
      <c r="A37" s="112"/>
      <c r="B37" s="112"/>
      <c r="C37" s="112"/>
      <c r="D37" s="112"/>
      <c r="E37" s="112"/>
      <c r="F37" s="112"/>
      <c r="G37" s="112"/>
      <c r="H37" s="112"/>
      <c r="I37" s="112"/>
    </row>
    <row r="38" spans="1:9" ht="18.95" customHeight="1" x14ac:dyDescent="0.3">
      <c r="A38" s="112"/>
      <c r="B38" s="112"/>
      <c r="C38" s="112"/>
      <c r="D38" s="112"/>
      <c r="E38" s="112"/>
      <c r="F38" s="112"/>
      <c r="G38" s="112"/>
      <c r="H38" s="112"/>
      <c r="I38" s="112"/>
    </row>
  </sheetData>
  <mergeCells count="19">
    <mergeCell ref="I6:I7"/>
    <mergeCell ref="G25:H25"/>
    <mergeCell ref="I25:I26"/>
    <mergeCell ref="A3:I3"/>
    <mergeCell ref="G5:I5"/>
    <mergeCell ref="A23:I23"/>
    <mergeCell ref="A25:A26"/>
    <mergeCell ref="B25:B26"/>
    <mergeCell ref="C25:C26"/>
    <mergeCell ref="D25:D26"/>
    <mergeCell ref="E25:E26"/>
    <mergeCell ref="F25:F26"/>
    <mergeCell ref="A6:A7"/>
    <mergeCell ref="B6:B7"/>
    <mergeCell ref="C6:C7"/>
    <mergeCell ref="D6:D7"/>
    <mergeCell ref="E6:E7"/>
    <mergeCell ref="F6:G6"/>
    <mergeCell ref="H6:H7"/>
  </mergeCells>
  <phoneticPr fontId="1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14</vt:i4>
      </vt:variant>
    </vt:vector>
  </HeadingPairs>
  <TitlesOfParts>
    <vt:vector size="27" baseType="lpstr">
      <vt:lpstr>표지</vt:lpstr>
      <vt:lpstr>점검계획</vt:lpstr>
      <vt:lpstr>일상</vt:lpstr>
      <vt:lpstr>변압기(년)</vt:lpstr>
      <vt:lpstr>계전기(년)</vt:lpstr>
      <vt:lpstr>고압절연_접지(년)</vt:lpstr>
      <vt:lpstr>절연내력(년)</vt:lpstr>
      <vt:lpstr>저압_절연(년)</vt:lpstr>
      <vt:lpstr>저압_접지(반,년)</vt:lpstr>
      <vt:lpstr>발전(분,반,년)</vt:lpstr>
      <vt:lpstr>열_1Q</vt:lpstr>
      <vt:lpstr>전원품질</vt:lpstr>
      <vt:lpstr>계측장비</vt:lpstr>
      <vt:lpstr>'계전기(년)'!Print_Area</vt:lpstr>
      <vt:lpstr>계측장비!Print_Area</vt:lpstr>
      <vt:lpstr>'고압절연_접지(년)'!Print_Area</vt:lpstr>
      <vt:lpstr>'발전(분,반,년)'!Print_Area</vt:lpstr>
      <vt:lpstr>'변압기(년)'!Print_Area</vt:lpstr>
      <vt:lpstr>열_1Q!Print_Area</vt:lpstr>
      <vt:lpstr>일상!Print_Area</vt:lpstr>
      <vt:lpstr>'저압_절연(년)'!Print_Area</vt:lpstr>
      <vt:lpstr>'저압_접지(반,년)'!Print_Area</vt:lpstr>
      <vt:lpstr>전원품질!Print_Area</vt:lpstr>
      <vt:lpstr>'절연내력(년)'!Print_Area</vt:lpstr>
      <vt:lpstr>표지!Print_Area</vt:lpstr>
      <vt:lpstr>'저압_절연(년)'!Print_Titles</vt:lpstr>
      <vt:lpstr>'저압_접지(반,년)'!Print_Titles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2018-03-15T10:51:45Z</dcterms:modified>
</cp:coreProperties>
</file>